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26" documentId="120_S{2AC9BD13-BADA-5192-A53E-5A8FF88502F6}" xr6:coauthVersionLast="47" xr6:coauthVersionMax="47" xr10:uidLastSave="{54C15285-2E40-4C71-91ED-23353AFBF8F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<sst xmlns="http://schemas.openxmlformats.org/spreadsheetml/2006/main" count="180304" uniqueCount="39134">
  <si>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</si>
  <si>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</si>
  <si>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</si>
  <si>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</si>
  <si>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</si>
  <si>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</si>
  <si>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</si>
  <si>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</si>
  <si>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</si>
  <si>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</si>
  <si>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</si>
  <si>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</si>
  <si>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</si>
  <si>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</si>
  <si>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</si>
  <si>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</si>
  <si>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</si>
  <si>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</si>
  <si>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</si>
  <si>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</si>
  <si>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</si>
  <si>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</si>
  <si>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</si>
  <si>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</si>
  <si>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</si>
  <si>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</si>
  <si>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</si>
  <si>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</si>
  <si>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</si>
  <si>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</si>
  <si>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</si>
  <si>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</si>
  <si>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</si>
  <si>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</si>
  <si>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</si>
  <si>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</si>
  <si>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</si>
  <si>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</si>
  <si>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</si>
  <si>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</si>
  <si>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</si>
  <si>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</si>
  <si>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</si>
  <si>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</si>
  <si>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</si>
  <si>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</si>
  <si>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</si>
  <si>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</si>
  <si>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</si>
  <si>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</si>
  <si>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</si>
  <si>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</si>
  <si>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</si>
  <si>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</si>
  <si>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</si>
  <si>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</si>
  <si>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</si>
  <si>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</si>
  <si>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</si>
  <si>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</si>
  <si>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</si>
  <si>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</si>
  <si>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</si>
  <si>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</si>
  <si>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</si>
  <si>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</si>
  <si>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</si>
  <si>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</si>
  <si>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</si>
  <si>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</si>
  <si>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</si>
  <si>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</si>
  <si>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</si>
  <si>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</si>
  <si>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</si>
  <si>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</si>
  <si>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</si>
  <si>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</si>
  <si>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</si>
  <si>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</si>
  <si>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</si>
  <si>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</si>
  <si>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</si>
  <si>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</si>
  <si>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</si>
  <si>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</si>
  <si>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</si>
  <si>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</si>
  <si>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</si>
  <si>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</si>
  <si>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</si>
  <si>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</si>
  <si>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</si>
  <si>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</si>
  <si>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</si>
  <si>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</si>
  <si>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</si>
  <si>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</si>
  <si>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</si>
  <si>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</si>
  <si>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</si>
  <si>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</si>
  <si>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</si>
  <si>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</si>
  <si>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</si>
  <si>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</si>
  <si>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</si>
  <si>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</si>
  <si>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</si>
  <si>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</si>
  <si>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</si>
  <si>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</si>
  <si>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</si>
  <si>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</si>
  <si>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</si>
  <si>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</si>
  <si>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</si>
  <si>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</si>
  <si>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</si>
  <si>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</si>
  <si>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</si>
  <si>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</si>
  <si>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</si>
  <si>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</si>
  <si>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</si>
  <si>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</si>
  <si>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</si>
  <si>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</si>
  <si>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</si>
  <si>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</si>
  <si>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</si>
  <si>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</si>
  <si>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</si>
  <si>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</si>
  <si>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</si>
  <si>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</si>
  <si>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</si>
  <si>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</si>
  <si>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</si>
  <si>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</si>
  <si>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</si>
  <si>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</si>
  <si>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</si>
  <si>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</si>
  <si>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</si>
  <si>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</si>
  <si>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</si>
  <si>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</si>
  <si>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</si>
  <si>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</si>
  <si>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</si>
  <si>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</si>
  <si>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</si>
  <si>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</si>
  <si>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</si>
  <si>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</si>
  <si>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</si>
  <si>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</si>
  <si>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</si>
  <si>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</si>
  <si>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</si>
  <si>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</si>
  <si>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</si>
  <si>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</si>
  <si>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</si>
  <si>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</si>
  <si>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</si>
  <si>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</si>
  <si>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</si>
  <si>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</si>
  <si>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</si>
  <si>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</si>
  <si>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</si>
  <si>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</si>
  <si>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</si>
  <si>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</si>
  <si>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</si>
  <si>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</si>
  <si>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</si>
  <si>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</si>
  <si>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</si>
  <si>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</si>
  <si>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</si>
  <si>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</si>
  <si>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</si>
  <si>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</si>
  <si>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</si>
  <si>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</si>
  <si>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</si>
  <si>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</si>
  <si>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</si>
  <si>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</si>
  <si>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</si>
  <si>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</si>
  <si>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</si>
  <si>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</si>
  <si>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</si>
  <si>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</si>
  <si>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</si>
  <si>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</si>
  <si>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</si>
  <si>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</si>
  <si>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</si>
  <si>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</si>
  <si>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</si>
  <si>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</si>
  <si>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</si>
  <si>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</si>
  <si>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</si>
  <si>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</si>
  <si>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</si>
  <si>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</si>
  <si>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</si>
  <si>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</si>
  <si>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</si>
  <si>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</si>
  <si>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</si>
  <si>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</si>
  <si>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</si>
  <si>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</si>
  <si>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</si>
  <si>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</si>
  <si>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</si>
  <si>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</si>
  <si>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</si>
  <si>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</si>
  <si>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</si>
  <si>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</si>
  <si>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</si>
  <si>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</si>
  <si>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</si>
  <si>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</si>
  <si>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</si>
  <si>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</si>
  <si>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</si>
  <si>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</si>
  <si>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</si>
  <si>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</si>
  <si>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</si>
  <si>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</si>
  <si>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</si>
  <si>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</si>
  <si>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</si>
  <si>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</si>
  <si>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</si>
  <si>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</si>
  <si>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</si>
  <si>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</si>
  <si>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</si>
  <si>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</si>
  <si>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</si>
  <si>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</si>
  <si>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</si>
  <si>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</si>
  <si>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</si>
  <si>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</si>
  <si>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</si>
  <si>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</si>
  <si>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</si>
  <si>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</si>
  <si>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</si>
  <si>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</si>
  <si>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</si>
  <si>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</si>
  <si>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</si>
  <si>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</si>
  <si>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</si>
  <si>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</si>
  <si>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</si>
  <si>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</si>
  <si>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</si>
  <si>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</si>
  <si>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</si>
  <si>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</si>
  <si>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</si>
  <si>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</si>
  <si>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</si>
  <si>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</si>
  <si>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</si>
  <si>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</si>
  <si>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</si>
  <si>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</si>
  <si>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</si>
  <si>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</si>
  <si>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</si>
  <si>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</si>
  <si>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</si>
  <si>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</si>
  <si>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</si>
  <si>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</si>
  <si>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</si>
  <si>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</si>
  <si>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</si>
  <si>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</si>
  <si>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</si>
  <si>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</si>
  <si>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</si>
  <si>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</si>
  <si>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</si>
  <si>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</si>
  <si>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</si>
  <si>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</si>
  <si>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</si>
  <si>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</si>
  <si>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</si>
  <si>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</si>
  <si>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</si>
  <si>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</si>
  <si>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</si>
  <si>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</si>
  <si>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</si>
  <si>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</si>
  <si>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</si>
  <si>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</si>
  <si>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</si>
  <si>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</si>
  <si>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</si>
  <si>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</si>
  <si>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</si>
  <si>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</si>
  <si>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</si>
  <si>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</si>
  <si>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</si>
  <si>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</si>
  <si>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</si>
  <si>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</si>
  <si>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</si>
  <si>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</si>
  <si>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</si>
  <si>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</si>
  <si>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</si>
  <si>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</si>
  <si>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</si>
  <si>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</si>
  <si>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</si>
  <si>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</si>
  <si>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</si>
  <si>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</si>
  <si>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</si>
  <si>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</si>
  <si>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</si>
  <si>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</si>
  <si>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</si>
  <si>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</si>
  <si>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</si>
  <si>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</si>
  <si>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</si>
  <si>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</si>
  <si>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</si>
  <si>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</si>
  <si>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</si>
  <si>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</si>
  <si>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</si>
  <si>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</si>
  <si>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</si>
  <si>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</si>
  <si>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</si>
  <si>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</si>
  <si>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</si>
  <si>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</si>
  <si>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</si>
  <si>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</si>
  <si>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</si>
  <si>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</si>
  <si>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</si>
  <si>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</si>
  <si>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</si>
  <si>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</si>
  <si>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</si>
  <si>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</si>
  <si>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</si>
  <si>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</si>
  <si>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</si>
  <si>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</si>
  <si>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</si>
  <si>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</si>
  <si>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</si>
  <si>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</si>
  <si>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</si>
  <si>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</si>
  <si>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</si>
  <si>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</si>
  <si>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</si>
  <si>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</si>
  <si>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</si>
  <si>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</si>
  <si>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</si>
  <si>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</si>
  <si>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</si>
  <si>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</si>
  <si>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</si>
  <si>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</si>
  <si>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</si>
  <si>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</si>
  <si>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</si>
  <si>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</si>
  <si>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</si>
  <si>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</si>
  <si>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</si>
  <si>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</si>
  <si>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</si>
  <si>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</si>
  <si>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</si>
  <si>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</si>
  <si>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</si>
  <si>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</si>
  <si>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</si>
  <si>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</si>
  <si>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</si>
  <si>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</si>
  <si>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</si>
  <si>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</si>
  <si>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</si>
  <si>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</si>
  <si>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</si>
  <si>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</si>
  <si>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</si>
  <si>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</si>
  <si>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</si>
  <si>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</si>
  <si>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</si>
  <si>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</si>
  <si>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</si>
  <si>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</si>
  <si>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</si>
  <si>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</si>
  <si>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</si>
  <si>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</si>
  <si>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</si>
  <si>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</si>
  <si>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</si>
  <si>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</si>
  <si>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</si>
  <si>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</si>
  <si>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</si>
  <si>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</si>
  <si>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</si>
  <si>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</si>
  <si>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</si>
  <si>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</si>
  <si>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</si>
  <si>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</si>
  <si>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</si>
  <si>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</si>
  <si>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</si>
  <si>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</si>
  <si>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</si>
  <si>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</si>
  <si>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</si>
  <si>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</si>
  <si>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</si>
  <si>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</si>
  <si>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</si>
  <si>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</si>
  <si>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</si>
  <si>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</si>
  <si>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</si>
  <si>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</si>
  <si>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</si>
  <si>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</si>
  <si>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</si>
  <si>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</si>
  <si>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</si>
  <si>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</si>
  <si>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</si>
  <si>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</si>
  <si>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</si>
  <si>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</si>
  <si>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</si>
  <si>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</si>
  <si>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</si>
  <si>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</si>
  <si>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</si>
  <si>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</si>
  <si>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</si>
  <si>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</si>
  <si>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</si>
  <si>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</si>
  <si>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</si>
  <si>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</si>
  <si>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</si>
  <si>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</si>
  <si>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</si>
  <si>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</si>
  <si>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</si>
  <si>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</si>
  <si>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</si>
  <si>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</si>
  <si>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</si>
  <si>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</si>
  <si>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</si>
  <si>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</si>
  <si>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</si>
  <si>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</si>
  <si>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</si>
  <si>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</si>
  <si>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</si>
  <si>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</si>
  <si>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</si>
  <si>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</si>
  <si>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</si>
  <si>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</si>
  <si>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</si>
  <si>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</si>
  <si>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</si>
  <si>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</si>
  <si>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</si>
  <si>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</si>
  <si>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</si>
  <si>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</si>
  <si>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</si>
  <si>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</si>
  <si>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</si>
  <si>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</si>
  <si>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</si>
  <si>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</si>
  <si>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</si>
  <si>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</si>
  <si>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</si>
  <si>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</si>
  <si>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</si>
  <si>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</si>
  <si>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</si>
  <si>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</si>
  <si>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</si>
  <si>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</si>
  <si>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</si>
  <si>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</si>
  <si>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</si>
  <si>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</si>
  <si>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</si>
  <si>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</si>
  <si>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</si>
  <si>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</si>
  <si>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</si>
  <si>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</si>
  <si>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</si>
  <si>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</si>
  <si>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</si>
  <si>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</si>
  <si>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</si>
  <si>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</si>
  <si>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</si>
  <si>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</si>
  <si>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</si>
  <si>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</si>
  <si>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</si>
  <si>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</si>
  <si>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</si>
  <si>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</si>
  <si>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</si>
  <si>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</si>
  <si>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</si>
  <si>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</si>
  <si>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</si>
  <si>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</si>
  <si>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</si>
  <si>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</si>
  <si>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</si>
  <si>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</si>
  <si>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</si>
  <si>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</si>
  <si>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</si>
  <si>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</si>
  <si>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</si>
  <si>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</si>
  <si>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</si>
  <si>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</si>
  <si>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</si>
  <si>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</si>
  <si>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</si>
  <si>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</si>
  <si>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</si>
  <si>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</si>
  <si>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</si>
  <si>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</si>
  <si>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</si>
  <si>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</si>
  <si>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</si>
  <si>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</si>
  <si>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</si>
  <si>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</si>
  <si>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</si>
  <si>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</si>
  <si>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</si>
  <si>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</si>
  <si>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</si>
  <si>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</si>
  <si>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</si>
  <si>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</si>
  <si>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</si>
  <si>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</si>
  <si>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</si>
  <si>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</si>
  <si>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</si>
  <si>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</si>
  <si>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</si>
  <si>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</si>
  <si>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</si>
  <si>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</si>
  <si>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</si>
  <si>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</si>
  <si>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</si>
  <si>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</si>
  <si>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</si>
  <si>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</si>
  <si>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</si>
  <si>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</si>
  <si>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</si>
  <si>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</si>
  <si>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</si>
  <si>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</si>
  <si>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</si>
  <si>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</si>
  <si>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</si>
  <si>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</si>
  <si>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</si>
  <si>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</si>
  <si>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</si>
  <si>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</si>
  <si>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</si>
  <si>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</si>
  <si>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</si>
  <si>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</si>
  <si>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</si>
  <si>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</si>
  <si>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</si>
  <si>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</si>
  <si>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</si>
  <si>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</si>
  <si>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</si>
  <si>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</si>
  <si>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</si>
  <si>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</si>
  <si>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</si>
  <si>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</si>
  <si>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</si>
  <si>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</si>
  <si>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</si>
  <si>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</si>
  <si>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</si>
  <si>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</si>
  <si>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</si>
  <si>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</si>
  <si>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</si>
  <si>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</si>
  <si>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</si>
  <si>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</si>
  <si>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</si>
  <si>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</si>
  <si>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</si>
  <si>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</si>
  <si>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</si>
  <si>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</si>
  <si>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</si>
  <si>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</si>
  <si>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</si>
  <si>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</si>
  <si>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</si>
  <si>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</si>
  <si>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</si>
  <si>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</si>
  <si>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</si>
  <si>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</si>
  <si>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</si>
  <si>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</si>
  <si>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</si>
  <si>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</si>
  <si>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</si>
  <si>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</si>
  <si>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</si>
  <si>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</si>
  <si>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</si>
  <si>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</si>
  <si>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</si>
  <si>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</si>
  <si>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</si>
  <si>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</si>
  <si>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</si>
  <si>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</si>
  <si>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</si>
  <si>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</si>
  <si>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</si>
  <si>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</si>
  <si>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</si>
  <si>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</si>
  <si>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</si>
  <si>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</si>
  <si>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</si>
  <si>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</si>
  <si>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</si>
  <si>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</si>
  <si>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</si>
  <si>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</si>
  <si>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</si>
  <si>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</si>
  <si>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</si>
  <si>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</si>
  <si>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</si>
  <si>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</si>
  <si>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</si>
  <si>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</si>
  <si>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</si>
  <si>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</si>
  <si>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</si>
  <si>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</si>
  <si>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</si>
  <si>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</si>
  <si>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</si>
  <si>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</si>
  <si>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</si>
  <si>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</si>
  <si>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</si>
  <si>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</si>
  <si>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</si>
  <si>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</si>
  <si>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</si>
  <si>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</si>
  <si>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</si>
  <si>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</si>
  <si>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</si>
  <si>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</si>
  <si>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</si>
  <si>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</si>
  <si>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</si>
  <si>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</si>
  <si>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</si>
  <si>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</si>
  <si>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</si>
  <si>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</si>
  <si>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</si>
  <si>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</si>
  <si>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</si>
  <si>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</si>
  <si>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</si>
  <si>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</si>
  <si>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</si>
  <si>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</si>
  <si>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</si>
  <si>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</si>
  <si>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</si>
  <si>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</si>
  <si>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</si>
  <si>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</si>
  <si>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</si>
  <si>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</si>
  <si>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</si>
  <si>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</si>
  <si>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</si>
  <si>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</si>
  <si>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</si>
  <si>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</si>
  <si>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</si>
  <si>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</si>
  <si>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</si>
  <si>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</si>
  <si>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</si>
  <si>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</si>
  <si>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</si>
  <si>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</si>
  <si>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</si>
  <si>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</si>
  <si>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</si>
  <si>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</si>
  <si>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</si>
  <si>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</si>
  <si>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</si>
  <si>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</si>
  <si>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</si>
  <si>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</si>
  <si>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</si>
  <si>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</si>
  <si>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</si>
  <si>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</si>
  <si>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</si>
  <si>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</si>
  <si>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</si>
  <si>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</si>
  <si>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</si>
  <si>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</si>
  <si>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</si>
  <si>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</si>
  <si>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</si>
  <si>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</si>
  <si>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</si>
  <si>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</si>
  <si>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</si>
  <si>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</si>
  <si>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</si>
  <si>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</si>
  <si>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</si>
  <si>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</si>
  <si>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</si>
  <si>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</si>
  <si>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</si>
  <si>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</si>
  <si>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</si>
  <si>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</si>
  <si>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</si>
  <si>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</si>
  <si>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</si>
  <si>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</si>
  <si>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</si>
  <si>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</si>
  <si>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</si>
  <si>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</si>
  <si>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</si>
  <si>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</si>
  <si>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</si>
  <si>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</si>
  <si>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</si>
  <si>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</si>
  <si>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</si>
  <si>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</si>
  <si>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</si>
  <si>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</si>
  <si>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</si>
  <si>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</si>
  <si>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</si>
  <si>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</si>
  <si>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</si>
  <si>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</si>
  <si>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</si>
  <si>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</si>
  <si>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</si>
  <si>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</si>
  <si>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</si>
  <si>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</si>
  <si>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</si>
  <si>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</si>
  <si>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</si>
  <si>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</si>
  <si>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</si>
  <si>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</si>
  <si>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</si>
  <si>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</si>
  <si>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</si>
  <si>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</si>
  <si>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</si>
  <si>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</si>
  <si>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</si>
  <si>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</si>
  <si>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</si>
  <si>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</si>
  <si>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</si>
  <si>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</si>
  <si>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</si>
  <si>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</si>
  <si>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</si>
  <si>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</si>
  <si>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</si>
  <si>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</si>
  <si>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</si>
  <si>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</si>
  <si>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</si>
  <si>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</si>
  <si>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</si>
  <si>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</si>
  <si>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</si>
  <si>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</si>
  <si>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</si>
  <si>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</si>
  <si>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</si>
  <si>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</si>
  <si>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</si>
  <si>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</si>
  <si>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</si>
  <si>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</si>
  <si>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</si>
  <si>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</si>
  <si>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</si>
  <si>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</si>
  <si>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</si>
  <si>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</si>
  <si>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</si>
  <si>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</si>
  <si>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</si>
  <si>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</si>
  <si>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</si>
  <si>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</si>
  <si>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</si>
  <si>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</si>
  <si>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</si>
  <si>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</si>
  <si>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</si>
  <si>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</si>
  <si>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</si>
  <si>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</si>
  <si>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</si>
  <si>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</si>
  <si>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</si>
  <si>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</si>
  <si>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</si>
  <si>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</si>
  <si>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</si>
  <si>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</si>
  <si>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</si>
  <si>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</si>
  <si>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</si>
  <si>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</si>
  <si>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</si>
  <si>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</si>
  <si>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</si>
  <si>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</si>
  <si>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</si>
  <si>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</si>
  <si>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</si>
  <si>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</si>
  <si>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</si>
  <si>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</si>
  <si>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</si>
  <si>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</si>
  <si>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</si>
  <si>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</si>
  <si>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</si>
  <si>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</si>
  <si>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</si>
  <si>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</si>
  <si>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</si>
  <si>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</si>
  <si>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</si>
  <si>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</si>
  <si>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</si>
  <si>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</si>
  <si>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</si>
  <si>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</si>
  <si>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</si>
  <si>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</si>
  <si>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</si>
  <si>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</si>
  <si>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</si>
  <si>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</si>
  <si>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</si>
  <si>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</si>
  <si>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</si>
  <si>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</si>
  <si>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</si>
  <si>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</si>
  <si>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</si>
  <si>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</si>
  <si>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</si>
  <si>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</si>
  <si>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</si>
  <si>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</si>
  <si>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</si>
  <si>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</si>
  <si>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</si>
  <si>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</si>
  <si>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</si>
  <si>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</si>
  <si>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</si>
  <si>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</si>
  <si>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</si>
  <si>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</si>
  <si>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</si>
  <si>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</si>
  <si>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</si>
  <si>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</si>
  <si>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</si>
  <si>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</si>
  <si>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</si>
  <si>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</si>
  <si>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</si>
  <si>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</si>
  <si>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</si>
  <si>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</si>
  <si>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</si>
  <si>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</si>
  <si>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</si>
  <si>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</si>
  <si>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</si>
  <si>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</si>
  <si>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</si>
  <si>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</si>
  <si>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</si>
  <si>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</si>
  <si>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</si>
  <si>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</si>
  <si>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</si>
  <si>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</si>
  <si>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</si>
  <si>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</si>
  <si>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</si>
  <si>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</si>
  <si>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</si>
  <si>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</si>
  <si>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</si>
  <si>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</si>
  <si>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</si>
  <si>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</si>
  <si>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</si>
  <si>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</si>
  <si>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</si>
  <si>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</si>
  <si>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</si>
  <si>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</si>
  <si>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</si>
  <si>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</si>
  <si>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</si>
  <si>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</si>
  <si>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</si>
  <si>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</si>
  <si>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</si>
  <si>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</si>
  <si>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</si>
  <si>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</si>
  <si>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</si>
  <si>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</si>
  <si>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</si>
  <si>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</si>
  <si>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</si>
  <si>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</si>
  <si>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</si>
  <si>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</si>
  <si>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</si>
  <si>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</si>
  <si>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</si>
  <si>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</si>
  <si>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</si>
  <si>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</si>
  <si>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</si>
  <si>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</si>
  <si>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</si>
  <si>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</si>
  <si>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</si>
  <si>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</si>
  <si>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</si>
  <si>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</si>
  <si>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</si>
  <si>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</si>
  <si>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</si>
  <si>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</si>
  <si>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</si>
  <si>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</si>
  <si>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</si>
  <si>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</si>
  <si>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</si>
  <si>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</si>
  <si>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</si>
  <si>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</si>
  <si>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</si>
  <si>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</si>
  <si>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</si>
  <si>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</si>
  <si>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</si>
  <si>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</si>
  <si>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</si>
  <si>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</si>
  <si>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</si>
  <si>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</si>
  <si>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</si>
  <si>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</si>
  <si>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</si>
  <si>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</si>
  <si>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</si>
  <si>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</si>
  <si>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</si>
  <si>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</si>
  <si>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</si>
  <si>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</si>
  <si>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</si>
  <si>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</si>
  <si>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</si>
  <si>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</si>
  <si>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</si>
  <si>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</si>
  <si>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</si>
  <si>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</si>
  <si>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</si>
  <si>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</si>
  <si>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</si>
  <si>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</si>
  <si>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</si>
  <si>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</si>
  <si>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</si>
  <si>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</si>
  <si>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</si>
  <si>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</si>
  <si>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</si>
  <si>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</si>
  <si>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</si>
  <si>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</si>
  <si>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</si>
  <si>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</si>
  <si>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</si>
  <si>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</si>
  <si>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</si>
  <si>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</si>
  <si>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</si>
  <si>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</si>
  <si>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</si>
  <si>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</si>
  <si>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</si>
  <si>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</si>
  <si>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</si>
  <si>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</si>
  <si>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</si>
  <si>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</si>
  <si>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</si>
  <si>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</si>
  <si>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</si>
  <si>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</si>
  <si>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</si>
  <si>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</si>
  <si>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</si>
  <si>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</si>
  <si>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</si>
  <si>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</si>
  <si>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</si>
  <si>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</si>
  <si>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</si>
  <si>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</si>
  <si>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</si>
  <si>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</si>
  <si>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</si>
  <si>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</si>
  <si>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</si>
  <si>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</si>
  <si>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</si>
  <si>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</si>
  <si>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</si>
  <si>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</si>
  <si>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</si>
  <si>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</si>
  <si>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</si>
  <si>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</si>
  <si>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</si>
  <si>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</si>
  <si>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</si>
  <si>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</si>
  <si>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</si>
  <si>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</si>
  <si>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</si>
  <si>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</si>
  <si>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</si>
  <si>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</si>
  <si>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</si>
  <si>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</si>
  <si>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</si>
  <si>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</si>
  <si>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</si>
  <si>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</si>
  <si>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</si>
  <si>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</si>
  <si>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</si>
  <si>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</si>
  <si>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</si>
  <si>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</si>
  <si>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</si>
  <si>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</si>
  <si>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</si>
  <si>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</si>
  <si>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</si>
  <si>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</si>
  <si>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</si>
  <si>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</si>
  <si>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</si>
  <si>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</si>
  <si>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</si>
  <si>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</si>
  <si>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</si>
  <si>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</si>
  <si>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</si>
  <si>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</si>
  <si>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</si>
  <si>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</si>
  <si>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</si>
  <si>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</si>
  <si>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</si>
  <si>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</si>
  <si>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</si>
  <si>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</si>
  <si>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</si>
  <si>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</si>
  <si>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</si>
  <si>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</si>
  <si>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</si>
  <si>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</si>
  <si>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</si>
  <si>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</si>
  <si>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</si>
  <si>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</si>
  <si>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</si>
  <si>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</si>
  <si>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</si>
  <si>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</si>
  <si>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</si>
  <si>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</si>
  <si>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</si>
  <si>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</si>
  <si>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</si>
  <si>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</si>
  <si>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</si>
  <si>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</si>
  <si>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</si>
  <si>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</si>
  <si>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</si>
  <si>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</si>
  <si>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</si>
  <si>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</si>
  <si>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</si>
  <si>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</si>
  <si>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</si>
  <si>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</si>
  <si>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</si>
  <si>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</si>
  <si>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</si>
  <si>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</si>
  <si>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</si>
  <si>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</si>
  <si>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</si>
  <si>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</si>
  <si>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</si>
  <si>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</si>
  <si>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</si>
  <si>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</si>
  <si>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</si>
  <si>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</si>
  <si>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</si>
  <si>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</si>
  <si>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</si>
  <si>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</si>
  <si>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</si>
  <si>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</si>
  <si>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</si>
  <si>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</si>
  <si>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</si>
  <si>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</si>
  <si>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</si>
  <si>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</si>
  <si>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</si>
  <si>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</si>
  <si>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</si>
  <si>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</si>
  <si>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</si>
  <si>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</si>
  <si>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</si>
  <si>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</si>
  <si>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</si>
  <si>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</si>
  <si>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</si>
  <si>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</si>
  <si>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</si>
  <si>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</si>
  <si>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</si>
  <si>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</si>
  <si>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</si>
  <si>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</si>
  <si>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</si>
  <si>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</si>
  <si>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</si>
  <si>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</si>
  <si>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</si>
  <si>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</si>
  <si>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</si>
  <si>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</si>
  <si>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</si>
  <si>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</si>
  <si>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</si>
  <si>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</si>
  <si>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</si>
  <si>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</si>
  <si>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</si>
  <si>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</si>
  <si>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</si>
  <si>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</si>
  <si>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</si>
  <si>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</si>
  <si>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</si>
  <si>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</si>
  <si>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</si>
  <si>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</si>
  <si>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</si>
  <si>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</si>
  <si>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</si>
  <si>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</si>
  <si>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</si>
  <si>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</si>
  <si>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</si>
  <si>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</si>
  <si>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</si>
  <si>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</si>
  <si>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</si>
  <si>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</si>
  <si>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</si>
  <si>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</si>
  <si>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</si>
  <si>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</si>
  <si>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</si>
  <si>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</si>
  <si>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</si>
  <si>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</si>
  <si>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</si>
  <si>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</si>
  <si>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</si>
  <si>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</si>
  <si>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</si>
  <si>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</si>
  <si>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</si>
  <si>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</si>
  <si>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</si>
  <si>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</si>
  <si>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</si>
  <si>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</si>
  <si>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</si>
  <si>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</si>
  <si>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</si>
  <si>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</si>
  <si>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</si>
  <si>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</si>
  <si>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</si>
  <si>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</si>
  <si>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</si>
  <si>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</si>
  <si>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</si>
  <si>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</si>
  <si>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</si>
  <si>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</si>
  <si>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</si>
  <si>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</si>
  <si>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</si>
  <si>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</si>
  <si>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</si>
  <si>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</si>
  <si>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</si>
  <si>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</si>
  <si>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</si>
  <si>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</si>
  <si>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</si>
  <si>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</si>
  <si>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</si>
  <si>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</si>
  <si>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</si>
  <si>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</si>
  <si>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</si>
  <si>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</si>
  <si>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</si>
  <si>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</si>
  <si>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</si>
  <si>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</si>
  <si>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</si>
  <si>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</si>
  <si>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</si>
  <si>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</si>
  <si>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</si>
  <si>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</si>
  <si>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</si>
  <si>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</si>
  <si>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</si>
  <si>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</si>
  <si>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</si>
  <si>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</si>
  <si>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</si>
  <si>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</si>
  <si>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</si>
  <si>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</si>
  <si>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</si>
  <si>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</si>
  <si>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</si>
  <si>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</si>
  <si>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</si>
  <si>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</si>
  <si>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</si>
  <si>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</si>
  <si>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</si>
  <si>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</si>
  <si>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</si>
  <si>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</si>
  <si>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</si>
  <si>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</si>
  <si>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</si>
  <si>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</si>
  <si>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</si>
  <si>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</si>
  <si>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</si>
  <si>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</si>
  <si>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</si>
  <si>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</si>
  <si>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</si>
  <si>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</si>
  <si>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</si>
  <si>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</si>
  <si>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</si>
  <si>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</si>
  <si>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</si>
  <si>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</si>
  <si>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</si>
  <si>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</si>
  <si>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</si>
  <si>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</si>
  <si>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</si>
  <si>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</si>
  <si>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</si>
  <si>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</si>
  <si>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</si>
  <si>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</si>
  <si>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</si>
  <si>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</si>
  <si>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</si>
  <si>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</si>
  <si>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</si>
  <si>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</si>
  <si>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</si>
  <si>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</si>
  <si>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</si>
  <si>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</si>
  <si>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</si>
  <si>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</si>
  <si>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</si>
  <si>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</si>
  <si>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</si>
  <si>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</si>
  <si>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</si>
  <si>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</si>
  <si>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</si>
  <si>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</si>
  <si>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</si>
  <si>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</si>
  <si>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</si>
  <si>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</si>
  <si>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</si>
  <si>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</si>
  <si>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</si>
  <si>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</si>
  <si>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</si>
  <si>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</si>
  <si>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</si>
  <si>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</si>
  <si>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</si>
  <si>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</si>
  <si>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</si>
  <si>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</si>
  <si>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</si>
  <si>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</si>
  <si>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</si>
  <si>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</si>
  <si>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</si>
  <si>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</si>
  <si>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</si>
  <si>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</si>
  <si>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</si>
  <si>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</si>
  <si>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</si>
  <si>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</si>
  <si>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</si>
  <si>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</si>
  <si>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</si>
  <si>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</si>
  <si>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</si>
  <si>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</si>
  <si>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</si>
  <si>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</si>
  <si>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</si>
  <si>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</si>
  <si>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</si>
  <si>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</si>
  <si>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</si>
  <si>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</si>
  <si>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</si>
  <si>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</si>
  <si>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</si>
  <si>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</si>
  <si>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</si>
  <si>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</si>
  <si>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</si>
  <si>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</si>
  <si>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</si>
  <si>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</si>
  <si>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</si>
  <si>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</si>
  <si>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</si>
  <si>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</si>
  <si>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</si>
  <si>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</si>
  <si>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</si>
  <si>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</si>
  <si>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</si>
  <si>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</si>
  <si>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</si>
  <si>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</si>
  <si>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</si>
  <si>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</si>
  <si>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</si>
  <si>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</si>
  <si>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</si>
  <si>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</si>
  <si>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</si>
  <si>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</si>
  <si>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</si>
  <si>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</si>
  <si>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</si>
  <si>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</si>
  <si>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</si>
  <si>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</si>
  <si>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</si>
  <si>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</si>
  <si>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</si>
  <si>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</si>
  <si>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</si>
  <si>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</si>
  <si>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</si>
  <si>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</si>
  <si>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</si>
  <si>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</si>
  <si>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</si>
  <si>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</si>
  <si>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</si>
  <si>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</si>
  <si>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</si>
  <si>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</si>
  <si>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</si>
  <si>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</si>
  <si>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</si>
  <si>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</si>
  <si>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</si>
  <si>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</si>
  <si>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</si>
  <si>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</si>
  <si>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</si>
  <si>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</si>
  <si>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</si>
  <si>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</si>
  <si>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</si>
  <si>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</si>
  <si>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</si>
  <si>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</si>
  <si>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</si>
  <si>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</si>
  <si>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</si>
  <si>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</si>
  <si>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</si>
  <si>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</si>
  <si>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</si>
  <si>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</si>
  <si>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</si>
  <si>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</si>
  <si>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</si>
  <si>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</si>
  <si>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</si>
  <si>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</si>
  <si>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</si>
  <si>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</si>
  <si>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</si>
  <si>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</si>
  <si>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</si>
  <si>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</si>
  <si>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</si>
  <si>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</si>
  <si>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</si>
  <si>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</si>
  <si>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</si>
  <si>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</si>
  <si>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</si>
  <si>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</si>
  <si>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</si>
  <si>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</si>
  <si>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</si>
  <si>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</si>
  <si>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</si>
  <si>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</si>
  <si>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</si>
  <si>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</si>
  <si>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</si>
  <si>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</si>
  <si>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</si>
  <si>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</si>
  <si>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</si>
  <si>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</si>
  <si>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</si>
  <si>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</si>
  <si>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</si>
  <si>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</si>
  <si>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</si>
  <si>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</si>
  <si>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</si>
  <si>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</si>
  <si>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</si>
  <si>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</si>
  <si>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</si>
  <si>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</si>
  <si>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</si>
  <si>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</si>
  <si>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</si>
  <si>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</si>
  <si>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</si>
  <si>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</si>
  <si>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</si>
  <si>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</si>
  <si>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</si>
  <si>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</si>
  <si>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</si>
  <si>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</si>
  <si>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</si>
  <si>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</si>
  <si>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</si>
  <si>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</si>
  <si>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</si>
  <si>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</si>
  <si>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</si>
  <si>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</si>
  <si>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</si>
  <si>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</si>
  <si>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</si>
  <si>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</si>
  <si>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</si>
  <si>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</si>
  <si>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</si>
  <si>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</si>
  <si>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</si>
  <si>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</si>
  <si>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</si>
  <si>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</si>
  <si>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</si>
  <si>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</si>
  <si>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</si>
  <si>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</si>
  <si>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</si>
  <si>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</si>
  <si>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</si>
  <si>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</si>
  <si>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</si>
  <si>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</si>
  <si>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</si>
  <si>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</si>
  <si>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</si>
  <si>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</si>
  <si>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</si>
  <si>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</si>
  <si>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</si>
  <si>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</si>
  <si>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</si>
  <si>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</si>
  <si>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</si>
  <si>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</si>
  <si>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</si>
  <si>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</si>
  <si>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</si>
  <si>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</si>
  <si>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</si>
  <si>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</si>
  <si>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</si>
  <si>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</si>
  <si>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</si>
  <si>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</si>
  <si>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</si>
  <si>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</si>
  <si>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</si>
  <si>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</si>
  <si>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</si>
  <si>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</si>
  <si>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</si>
  <si>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</si>
  <si>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</si>
  <si>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</si>
  <si>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</si>
  <si>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</si>
  <si>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</si>
  <si>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</si>
  <si>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</si>
  <si>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</si>
  <si>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</si>
  <si>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</si>
  <si>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</si>
  <si>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</si>
  <si>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</si>
  <si>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</si>
  <si>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</si>
  <si>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</si>
  <si>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</si>
  <si>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</si>
  <si>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</si>
  <si>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</si>
  <si>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</si>
  <si>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</si>
  <si>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</si>
  <si>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</si>
  <si>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</si>
  <si>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</si>
  <si>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</si>
  <si>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</si>
  <si>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</si>
  <si>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</si>
  <si>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</si>
  <si>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</si>
  <si>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</si>
  <si>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</si>
  <si>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</si>
  <si>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</si>
  <si>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</si>
  <si>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</si>
  <si>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</si>
  <si>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</si>
  <si>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</si>
  <si>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</si>
  <si>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</si>
  <si>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</si>
  <si>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</si>
  <si>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</si>
  <si>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</si>
  <si>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</si>
  <si>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</si>
  <si>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</si>
  <si>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</si>
  <si>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</si>
  <si>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</si>
  <si>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</si>
  <si>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</si>
  <si>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</si>
  <si>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</si>
  <si>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</si>
  <si>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</si>
  <si>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</si>
  <si>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</si>
  <si>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</si>
  <si>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</si>
  <si>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</si>
  <si>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</si>
  <si>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</si>
  <si>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</si>
  <si>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</si>
  <si>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</si>
  <si>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</si>
  <si>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</si>
  <si>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</si>
  <si>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</si>
  <si>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</si>
  <si>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</si>
  <si>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</si>
  <si>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</si>
  <si>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</si>
  <si>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</si>
  <si>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</si>
  <si>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</si>
  <si>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</si>
  <si>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</si>
  <si>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</si>
  <si>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</si>
  <si>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</si>
  <si>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</si>
  <si>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</si>
  <si>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</si>
  <si>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</si>
  <si>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</si>
  <si>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</si>
  <si>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</si>
  <si>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</si>
  <si>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</si>
  <si>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</si>
  <si>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</si>
  <si>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</si>
  <si>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</si>
  <si>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</si>
  <si>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</si>
  <si>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</si>
  <si>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</si>
  <si>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</si>
  <si>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</si>
  <si>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</si>
  <si>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</si>
  <si>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</si>
  <si>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</si>
  <si>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</si>
  <si>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</si>
  <si>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</si>
  <si>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</si>
  <si>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</si>
  <si>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</si>
  <si>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</si>
  <si>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</si>
  <si>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</si>
  <si>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</si>
  <si>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</si>
  <si>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</si>
  <si>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</si>
  <si>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</si>
  <si>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</si>
  <si>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</si>
  <si>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</si>
  <si>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</si>
  <si>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</si>
  <si>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</si>
  <si>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</si>
  <si>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</si>
  <si>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</si>
  <si>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</si>
  <si>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</si>
  <si>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</si>
  <si>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</si>
  <si>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</si>
  <si>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</si>
  <si>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</si>
  <si>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</si>
  <si>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</si>
  <si>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</si>
  <si>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</si>
  <si>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</si>
  <si>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</si>
  <si>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</si>
  <si>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</si>
  <si>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</si>
  <si>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</si>
  <si>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</si>
  <si>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</si>
  <si>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</si>
  <si>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</si>
  <si>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</si>
  <si>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</si>
  <si>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</si>
  <si>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</si>
  <si>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</si>
  <si>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</si>
  <si>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</si>
  <si>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</si>
  <si>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</si>
  <si>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</si>
  <si>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</si>
  <si>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</si>
  <si>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</si>
  <si>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</si>
  <si>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</si>
  <si>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</si>
  <si>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</si>
  <si>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</si>
  <si>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</si>
  <si>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</si>
  <si>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</si>
  <si>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</si>
  <si>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</si>
  <si>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</si>
  <si>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</si>
  <si>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</si>
  <si>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</si>
  <si>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</si>
  <si>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</si>
  <si>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</si>
  <si>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</si>
  <si>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</si>
  <si>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</si>
  <si>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</si>
  <si>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</si>
  <si>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</si>
  <si>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</si>
  <si>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</si>
  <si>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</si>
  <si>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</si>
  <si>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</si>
  <si>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</si>
  <si>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</si>
  <si>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</si>
  <si>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</si>
  <si>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</si>
  <si>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</si>
  <si>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</si>
  <si>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</si>
  <si>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</si>
  <si>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</si>
  <si>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</si>
  <si>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</si>
  <si>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</si>
  <si>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</si>
  <si>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</si>
  <si>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</si>
  <si>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</si>
  <si>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</si>
  <si>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</si>
  <si>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</si>
  <si>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</si>
  <si>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</si>
  <si>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</si>
  <si>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</si>
  <si>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</si>
  <si>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</si>
  <si>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</si>
  <si>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</si>
  <si>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</si>
  <si>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</si>
  <si>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</si>
  <si>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</si>
  <si>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</si>
  <si>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</si>
  <si>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</si>
  <si>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</si>
  <si>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</si>
  <si>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</si>
  <si>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</si>
  <si>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</si>
  <si>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</si>
  <si>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</si>
  <si>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</si>
  <si>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</si>
  <si>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</si>
  <si>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</si>
  <si>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</si>
  <si>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</si>
  <si>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</si>
  <si>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</si>
  <si>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</si>
  <si>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</si>
  <si>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</si>
  <si>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</si>
  <si>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</si>
  <si>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</si>
  <si>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</si>
  <si>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</si>
  <si>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</si>
  <si>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</si>
  <si>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</si>
  <si>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</si>
  <si>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</si>
  <si>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</si>
  <si>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</si>
  <si>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</si>
  <si>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</si>
  <si>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</si>
  <si>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</si>
  <si>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</si>
  <si>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</si>
  <si>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</si>
  <si>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</si>
  <si>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</si>
  <si>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</si>
  <si>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</si>
  <si>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</si>
  <si>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</si>
  <si>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</si>
  <si>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</si>
  <si>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</si>
  <si>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</si>
  <si>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</si>
  <si>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</si>
  <si>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</si>
  <si>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</si>
  <si>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</si>
  <si>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</si>
  <si>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</si>
  <si>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</si>
  <si>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</si>
  <si>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</si>
  <si>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</si>
  <si>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</si>
  <si>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</si>
  <si>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</si>
  <si>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</si>
  <si>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</si>
  <si>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</si>
  <si>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</si>
  <si>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</si>
  <si>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</si>
  <si>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</si>
  <si>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</si>
  <si>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</si>
  <si>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</si>
  <si>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</si>
  <si>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</si>
  <si>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</si>
  <si>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</si>
  <si>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</si>
  <si>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</si>
  <si>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</si>
  <si>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</si>
  <si>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</si>
  <si>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</si>
  <si>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</si>
  <si>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</si>
  <si>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</si>
  <si>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</si>
  <si>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</si>
  <si>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</si>
  <si>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</si>
  <si>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</si>
  <si>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</si>
  <si>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</si>
  <si>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</si>
  <si>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</si>
  <si>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</si>
  <si>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</si>
  <si>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</si>
  <si>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</si>
  <si>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</si>
  <si>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</si>
  <si>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</si>
  <si>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</si>
  <si>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</si>
  <si>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</si>
  <si>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</si>
  <si>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</si>
  <si>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</si>
  <si>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</si>
  <si>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</si>
  <si>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</si>
  <si>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</si>
  <si>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</si>
  <si>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</si>
  <si>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</si>
  <si>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</si>
  <si>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</si>
  <si>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</si>
  <si>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</si>
  <si>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</si>
  <si>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</si>
  <si>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</si>
  <si>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</si>
  <si>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</si>
  <si>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</si>
  <si>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</si>
  <si>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</si>
  <si>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</si>
  <si>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</si>
  <si>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</si>
  <si>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</si>
  <si>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</si>
  <si>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</si>
  <si>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</si>
  <si>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</si>
  <si>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</si>
  <si>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</si>
  <si>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</si>
  <si>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</si>
  <si>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</si>
  <si>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</si>
  <si>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</si>
  <si>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</si>
  <si>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</si>
  <si>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</si>
  <si>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</si>
  <si>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</si>
  <si>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</si>
  <si>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</si>
  <si>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</si>
  <si>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</si>
  <si>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</si>
  <si>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</si>
  <si>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</si>
  <si>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</si>
  <si>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</si>
  <si>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</si>
  <si>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</si>
  <si>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</si>
  <si>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</si>
  <si>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</si>
  <si>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</si>
  <si>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</si>
  <si>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</si>
  <si>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</si>
  <si>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</si>
  <si>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</si>
  <si>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</si>
  <si>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</si>
  <si>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</si>
  <si>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</si>
  <si>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</si>
  <si>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</si>
  <si>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</si>
  <si>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</si>
  <si>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</si>
  <si>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</si>
  <si>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</si>
  <si>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</si>
  <si>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</si>
  <si>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</si>
  <si>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</si>
  <si>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</si>
  <si>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</si>
  <si>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</si>
  <si>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</si>
  <si>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</si>
  <si>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</si>
  <si>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</si>
  <si>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</si>
  <si>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</si>
  <si>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</si>
  <si>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</si>
  <si>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</si>
  <si>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</si>
  <si>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</si>
  <si>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</si>
  <si>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</si>
  <si>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</si>
  <si>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</si>
  <si>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</si>
  <si>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</si>
  <si>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</si>
  <si>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</si>
  <si>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</si>
  <si>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</si>
  <si>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</si>
  <si>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</si>
  <si>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</si>
  <si>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</si>
  <si>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</si>
  <si>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</si>
  <si>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</si>
  <si>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</si>
  <si>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</si>
  <si>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</si>
  <si>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</si>
  <si>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</si>
  <si>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</si>
  <si>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</si>
  <si>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</si>
  <si>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</si>
  <si>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</si>
  <si>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</si>
  <si>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</si>
  <si>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</si>
  <si>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</si>
  <si>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</si>
  <si>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</si>
  <si>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</si>
  <si>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</si>
  <si>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</si>
  <si>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</si>
  <si>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</si>
  <si>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</si>
  <si>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</si>
  <si>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</si>
  <si>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</si>
  <si>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</si>
  <si>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</si>
  <si>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</si>
  <si>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</si>
  <si>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</si>
  <si>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</si>
  <si>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</si>
  <si>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</si>
  <si>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</si>
  <si>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</si>
  <si>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</si>
  <si>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</si>
  <si>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</si>
  <si>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</si>
  <si>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</si>
  <si>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</si>
  <si>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</si>
  <si>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</si>
  <si>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</si>
  <si>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</si>
  <si>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</si>
  <si>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</si>
  <si>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</si>
  <si>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</si>
  <si>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</si>
  <si>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</si>
  <si>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</si>
  <si>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</si>
  <si>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</si>
  <si>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</si>
  <si>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</si>
  <si>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</si>
  <si>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</si>
  <si>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</si>
  <si>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</si>
  <si>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</si>
  <si>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</si>
  <si>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</si>
  <si>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</si>
  <si>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</si>
  <si>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</si>
  <si>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</si>
  <si>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</si>
  <si>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</si>
  <si>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</si>
  <si>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</si>
  <si>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</si>
  <si>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</si>
  <si>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</si>
  <si>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</si>
  <si>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</si>
  <si>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</si>
  <si>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</si>
  <si>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</si>
  <si>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</si>
  <si>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</si>
  <si>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</si>
  <si>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</si>
  <si>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</si>
  <si>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</si>
  <si>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</si>
  <si>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</si>
  <si>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</si>
  <si>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</si>
  <si>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</si>
  <si>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</si>
  <si>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</si>
  <si>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</si>
  <si>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</si>
  <si>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</si>
  <si>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</si>
  <si>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</si>
  <si>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</si>
  <si>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</si>
  <si>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</si>
  <si>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</si>
  <si>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</si>
  <si>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</si>
  <si>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</si>
  <si>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</si>
  <si>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</si>
  <si>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</si>
  <si>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</si>
  <si>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</si>
  <si>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</si>
  <si>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</si>
  <si>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</si>
  <si>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</si>
  <si>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</si>
  <si>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</si>
  <si>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</si>
  <si>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</si>
  <si>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</si>
  <si>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</si>
  <si>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</si>
  <si>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</si>
  <si>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</si>
  <si>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</si>
  <si>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</si>
  <si>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</si>
  <si>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</si>
  <si>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</si>
  <si>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</si>
  <si>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</si>
  <si>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</si>
  <si>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</si>
  <si>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</si>
  <si>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</si>
  <si>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</si>
  <si>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</si>
  <si>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</si>
  <si>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</si>
  <si>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</si>
  <si>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</si>
  <si>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</si>
  <si>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</si>
  <si>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</si>
  <si>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</si>
  <si>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</si>
  <si>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</si>
  <si>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</si>
  <si>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</si>
  <si>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</si>
  <si>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</si>
  <si>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</si>
  <si>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</si>
  <si>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</si>
  <si>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</si>
  <si>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</si>
  <si>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</si>
  <si>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</si>
  <si>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</si>
  <si>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</si>
  <si>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</si>
  <si>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</si>
  <si>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</si>
  <si>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</si>
  <si>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</si>
  <si>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</si>
  <si>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</si>
  <si>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</si>
  <si>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</si>
  <si>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</si>
  <si>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</si>
  <si>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</si>
  <si>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</si>
  <si>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</si>
  <si>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</si>
  <si>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</si>
  <si>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</si>
  <si>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</si>
  <si>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</si>
  <si>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</si>
  <si>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</si>
  <si>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</si>
  <si>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</si>
  <si>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</si>
  <si>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</si>
  <si>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</si>
  <si>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</si>
  <si>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</si>
  <si>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</si>
  <si>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</si>
  <si>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</si>
  <si>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</si>
  <si>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</si>
  <si>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</si>
  <si>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</si>
  <si>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</si>
  <si>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</si>
  <si>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</si>
  <si>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</si>
  <si>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</si>
  <si>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</si>
  <si>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</si>
  <si>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</si>
  <si>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</si>
  <si>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</si>
  <si>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</si>
  <si>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</si>
  <si>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</si>
  <si>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</si>
  <si>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</si>
  <si>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</si>
  <si>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</si>
  <si>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</si>
  <si>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</si>
  <si>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</si>
  <si>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</si>
  <si>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</si>
  <si>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</si>
  <si>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</si>
  <si>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</si>
  <si>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</si>
  <si>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</si>
  <si>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</si>
  <si>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</si>
  <si>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</si>
  <si>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</si>
  <si>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</si>
  <si>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</si>
  <si>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</si>
  <si>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</si>
  <si>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</si>
  <si>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</si>
  <si>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</si>
  <si>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</si>
  <si>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</si>
  <si>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</si>
  <si>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</si>
  <si>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</si>
  <si>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</si>
  <si>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</si>
  <si>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</si>
  <si>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</si>
  <si>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</si>
  <si>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</si>
  <si>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</si>
  <si>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</si>
  <si>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</si>
  <si>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</si>
  <si>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</si>
  <si>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</si>
  <si>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</si>
  <si>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</si>
  <si>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</si>
  <si>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</si>
  <si>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</si>
  <si>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</si>
  <si>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</si>
  <si>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</si>
  <si>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</si>
  <si>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</si>
  <si>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</si>
  <si>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</si>
  <si>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</si>
  <si>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</si>
  <si>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</si>
  <si>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</si>
  <si>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</si>
  <si>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</si>
  <si>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</si>
  <si>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</si>
  <si>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</si>
  <si>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</si>
  <si>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</si>
  <si>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</si>
  <si>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</si>
  <si>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</si>
  <si>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</si>
  <si>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</si>
  <si>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</si>
  <si>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</si>
  <si>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</si>
  <si>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</si>
  <si>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</si>
  <si>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</si>
  <si>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</si>
  <si>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</si>
  <si>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</si>
  <si>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</si>
  <si>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</si>
  <si>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</si>
  <si>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</si>
  <si>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</si>
  <si>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</si>
  <si>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</si>
  <si>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</si>
  <si>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</si>
  <si>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</si>
  <si>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</si>
  <si>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</si>
  <si>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</si>
  <si>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</si>
  <si>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</si>
  <si>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</si>
  <si>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</si>
  <si>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</si>
  <si>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</si>
  <si>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</si>
  <si>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</si>
  <si>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</si>
  <si>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</si>
  <si>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</si>
  <si>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</si>
  <si>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</si>
  <si>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</si>
  <si>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</si>
  <si>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</si>
  <si>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</si>
  <si>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</si>
  <si>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</si>
  <si>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</si>
  <si>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</si>
  <si>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</si>
  <si>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</si>
  <si>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</si>
  <si>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</si>
  <si>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</si>
  <si>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</si>
  <si>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</si>
  <si>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</si>
  <si>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</si>
  <si>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</si>
  <si>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</si>
  <si>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</si>
  <si>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</si>
  <si>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</si>
  <si>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</si>
  <si>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</si>
  <si>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</si>
  <si>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</si>
  <si>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</si>
  <si>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</si>
  <si>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</si>
  <si>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</si>
  <si>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</si>
  <si>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</si>
  <si>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</si>
  <si>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</si>
  <si>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</si>
  <si>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</si>
  <si>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</si>
  <si>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</si>
  <si>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</si>
  <si>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</si>
  <si>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</si>
  <si>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</si>
  <si>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</si>
  <si>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</si>
  <si>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</si>
  <si>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</si>
  <si>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</si>
  <si>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</si>
  <si>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</si>
  <si>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</si>
  <si>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</si>
  <si>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</si>
  <si>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</si>
  <si>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</si>
  <si>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</si>
  <si>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</si>
  <si>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</si>
  <si>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</si>
  <si>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</si>
  <si>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</si>
  <si>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</si>
  <si>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</si>
  <si>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</si>
  <si>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</si>
  <si>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</si>
  <si>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</si>
  <si>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</si>
  <si>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</si>
  <si>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</si>
  <si>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</si>
  <si>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</si>
  <si>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</si>
  <si>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</si>
  <si>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</si>
  <si>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</si>
  <si>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</si>
  <si>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</si>
  <si>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</si>
  <si>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</si>
  <si>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</si>
  <si>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</si>
  <si>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</si>
  <si>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</si>
  <si>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</si>
  <si>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</si>
  <si>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</si>
  <si>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</si>
  <si>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</si>
  <si>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</si>
  <si>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</si>
  <si>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</si>
  <si>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</si>
  <si>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</si>
  <si>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</si>
  <si>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</si>
  <si>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</si>
  <si>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</si>
  <si>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</si>
  <si>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</si>
  <si>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</si>
  <si>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</si>
  <si>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</si>
  <si>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</si>
  <si>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</si>
  <si>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</si>
  <si>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</si>
  <si>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</si>
  <si>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</si>
  <si>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</si>
  <si>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</si>
  <si>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</si>
  <si>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</si>
  <si>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</si>
  <si>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</si>
  <si>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</si>
  <si>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</si>
  <si>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</si>
  <si>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</si>
  <si>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</si>
  <si>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</si>
  <si>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</si>
  <si>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</si>
  <si>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</si>
  <si>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</si>
  <si>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</si>
  <si>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</si>
  <si>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</si>
  <si>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</si>
  <si>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</si>
  <si>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</si>
  <si>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</si>
  <si>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</si>
  <si>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</si>
  <si>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</si>
  <si>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</si>
  <si>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</si>
  <si>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</si>
  <si>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</si>
  <si>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</si>
  <si>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</si>
  <si>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</si>
  <si>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</si>
  <si>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</si>
  <si>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</si>
  <si>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</si>
  <si>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</si>
  <si>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</si>
  <si>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</si>
  <si>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</si>
  <si>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</si>
  <si>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</si>
  <si>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</si>
  <si>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</si>
  <si>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</si>
  <si>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</si>
  <si>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</si>
  <si>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</si>
  <si>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</si>
  <si>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</si>
  <si>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</si>
  <si>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</si>
  <si>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</si>
  <si>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</si>
  <si>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</si>
  <si>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</si>
  <si>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</si>
  <si>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</si>
  <si>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</si>
  <si>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</si>
  <si>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</si>
  <si>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</si>
  <si>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</si>
  <si>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</si>
  <si>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</si>
  <si>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</si>
  <si>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</si>
  <si>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</si>
  <si>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</si>
  <si>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</si>
  <si>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</si>
  <si>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</si>
  <si>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</si>
  <si>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</si>
  <si>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</si>
  <si>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</si>
  <si>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</si>
  <si>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</si>
  <si>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</si>
  <si>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</si>
  <si>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</si>
  <si>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</si>
  <si>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</si>
  <si>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</si>
  <si>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</si>
  <si>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</si>
  <si>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</si>
  <si>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</si>
  <si>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</si>
  <si>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</si>
  <si>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</si>
  <si>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</si>
  <si>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</si>
  <si>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</si>
  <si>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</si>
  <si>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</si>
  <si>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</si>
  <si>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</si>
  <si>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</si>
  <si>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</si>
  <si>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</si>
  <si>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</si>
  <si>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</si>
  <si>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</si>
  <si>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</si>
  <si>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</si>
  <si>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</si>
  <si>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</si>
  <si>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</si>
  <si>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</si>
  <si>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</si>
  <si>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</si>
  <si>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</si>
  <si>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</si>
  <si>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</si>
  <si>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</si>
  <si>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</si>
  <si>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</si>
  <si>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</si>
  <si>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</si>
  <si>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</si>
  <si>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</si>
  <si>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</si>
  <si>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</si>
  <si>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</si>
  <si>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</si>
  <si>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</si>
  <si>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</si>
  <si>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</si>
  <si>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</si>
  <si>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</si>
  <si>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</si>
  <si>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</si>
  <si>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</si>
  <si>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</si>
  <si>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</si>
  <si>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</si>
  <si>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</si>
  <si>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</si>
  <si>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</si>
  <si>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</si>
  <si>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</si>
  <si>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</si>
  <si>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</si>
  <si>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</si>
  <si>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</si>
  <si>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</si>
  <si>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</si>
  <si>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</si>
  <si>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</si>
  <si>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</si>
  <si>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</si>
  <si>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</si>
  <si>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</si>
  <si>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</si>
  <si>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</si>
  <si>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</si>
  <si>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</si>
  <si>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</si>
  <si>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</si>
  <si>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</si>
  <si>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</si>
  <si>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</si>
  <si>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</si>
  <si>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</si>
  <si>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</si>
  <si>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</si>
  <si>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</si>
  <si>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</si>
  <si>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</si>
  <si>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</si>
  <si>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</si>
  <si>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</si>
  <si>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</si>
  <si>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</si>
  <si>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</si>
  <si>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</si>
  <si>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</si>
  <si>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</si>
  <si>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</si>
  <si>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</si>
  <si>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</si>
  <si>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</si>
  <si>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</si>
  <si>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</si>
  <si>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</si>
  <si>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</si>
  <si>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</si>
  <si>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</si>
  <si>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</si>
  <si>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</si>
  <si>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</si>
  <si>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</si>
  <si>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</si>
  <si>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</si>
  <si>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</si>
  <si>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</si>
  <si>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</si>
  <si>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</si>
  <si>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</si>
  <si>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</si>
  <si>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</si>
  <si>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</si>
  <si>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</si>
  <si>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</si>
  <si>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</si>
  <si>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</si>
  <si>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</si>
  <si>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</si>
  <si>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</si>
  <si>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</si>
  <si>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</si>
  <si>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</si>
  <si>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</si>
  <si>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</si>
  <si>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</si>
  <si>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</si>
  <si>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</si>
  <si>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</si>
  <si>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</si>
  <si>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</si>
  <si>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</si>
  <si>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</si>
  <si>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</si>
  <si>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</si>
  <si>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</si>
  <si>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</si>
  <si>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</si>
  <si>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</si>
  <si>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</si>
  <si>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</si>
  <si>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</si>
  <si>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</si>
  <si>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</si>
  <si>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</si>
  <si>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</si>
  <si>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</si>
  <si>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</si>
  <si>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</si>
  <si>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</si>
  <si>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</si>
  <si>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</si>
  <si>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</si>
  <si>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</si>
  <si>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</si>
  <si>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</si>
  <si>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</si>
  <si>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</si>
  <si>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</si>
  <si>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</si>
  <si>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</si>
  <si>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</si>
  <si>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</si>
  <si>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</si>
  <si>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</si>
  <si>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</si>
  <si>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</si>
  <si>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</si>
  <si>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</si>
  <si>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</si>
  <si>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</si>
  <si>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</si>
  <si>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</si>
  <si>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</si>
  <si>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</si>
  <si>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</si>
  <si>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</si>
  <si>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</si>
  <si>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</si>
  <si>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</si>
  <si>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</si>
  <si>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</si>
  <si>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</si>
  <si>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</si>
  <si>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</si>
  <si>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</si>
  <si>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</si>
  <si>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</si>
  <si>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</si>
  <si>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</si>
  <si>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</si>
  <si>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</si>
  <si>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</si>
  <si>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</si>
  <si>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</si>
  <si>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</si>
  <si>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</si>
  <si>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</si>
  <si>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</si>
  <si>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</si>
  <si>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</si>
  <si>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</si>
  <si>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</si>
  <si>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</si>
  <si>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</si>
  <si>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</si>
  <si>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</si>
  <si>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</si>
  <si>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</si>
  <si>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</si>
  <si>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</si>
  <si>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</si>
  <si>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</si>
  <si>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</si>
  <si>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</si>
  <si>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</si>
  <si>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</si>
  <si>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</si>
  <si>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</si>
  <si>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</si>
  <si>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</si>
  <si>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</si>
  <si>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</si>
  <si>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</si>
  <si>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</si>
  <si>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</si>
  <si>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</si>
  <si>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</si>
  <si>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</si>
  <si>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</si>
  <si>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</si>
  <si>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</si>
  <si>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</si>
  <si>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</si>
  <si>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</si>
  <si>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</si>
  <si>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</si>
  <si>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</si>
  <si>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</si>
  <si>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</si>
  <si>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</si>
  <si>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</si>
  <si>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</si>
  <si>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</si>
  <si>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</si>
  <si>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</si>
  <si>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</si>
  <si>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</si>
  <si>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</si>
  <si>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</si>
  <si>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</si>
  <si>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</si>
  <si>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</si>
  <si>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</si>
  <si>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</si>
  <si>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</si>
  <si>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</si>
  <si>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</si>
  <si>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</si>
  <si>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</si>
  <si>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</si>
  <si>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</si>
  <si>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</si>
  <si>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</si>
  <si>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</si>
  <si>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</si>
  <si>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</si>
  <si>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</si>
  <si>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</si>
  <si>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</si>
  <si>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</si>
  <si>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</si>
  <si>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</si>
  <si>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</si>
  <si>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</si>
  <si>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</si>
  <si>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</si>
  <si>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</si>
  <si>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</si>
  <si>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</si>
  <si>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</si>
  <si>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</si>
  <si>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</si>
  <si>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</si>
  <si>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</si>
  <si>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</si>
  <si>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</si>
  <si>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</si>
  <si>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</si>
  <si>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</si>
  <si>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</si>
  <si>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</si>
  <si>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</si>
  <si>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</si>
  <si>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</si>
  <si>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</si>
  <si>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</si>
  <si>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</si>
  <si>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</si>
  <si>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</si>
  <si>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</si>
  <si>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</si>
  <si>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</si>
  <si>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</si>
  <si>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</si>
  <si>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</si>
  <si>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</si>
  <si>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</si>
  <si>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</si>
  <si>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</si>
  <si>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</si>
  <si>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</si>
  <si>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</si>
  <si>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</si>
  <si>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</si>
  <si>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</si>
  <si>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</si>
  <si>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</si>
  <si>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</si>
  <si>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</si>
  <si>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</si>
  <si>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</si>
  <si>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</si>
  <si>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</si>
  <si>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</si>
  <si>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</si>
  <si>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</si>
  <si>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</si>
  <si>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</si>
  <si>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</si>
  <si>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</si>
  <si>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</si>
  <si>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</si>
  <si>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</si>
  <si>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</si>
  <si>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</si>
  <si>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</si>
  <si>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</si>
  <si>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</si>
  <si>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</si>
  <si>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</si>
  <si>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</si>
  <si>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</si>
  <si>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</si>
  <si>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</si>
  <si>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</si>
  <si>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</si>
  <si>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</si>
  <si>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</si>
  <si>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</si>
  <si>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</si>
  <si>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</si>
  <si>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</si>
  <si>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</si>
  <si>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</si>
  <si>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</si>
  <si>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</si>
  <si>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</si>
  <si>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</si>
  <si>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</si>
  <si>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</si>
  <si>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</si>
  <si>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</si>
  <si>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</si>
  <si>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</si>
  <si>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</si>
  <si>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</si>
  <si>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</si>
  <si>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</si>
  <si>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</si>
  <si>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</si>
  <si>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</si>
  <si>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</si>
  <si>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</si>
  <si>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</si>
  <si>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</si>
  <si>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</si>
  <si>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</si>
  <si>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</si>
  <si>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</si>
  <si>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</si>
  <si>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</si>
  <si>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</si>
  <si>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</si>
  <si>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</si>
  <si>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</si>
  <si>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</si>
  <si>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</si>
  <si>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</si>
  <si>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</si>
  <si>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</si>
  <si>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</si>
  <si>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</si>
  <si>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</si>
  <si>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</si>
  <si>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</si>
  <si>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</si>
  <si>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</si>
  <si>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</si>
  <si>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</si>
  <si>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</si>
  <si>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</si>
  <si>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</si>
  <si>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</si>
  <si>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</si>
  <si>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</si>
  <si>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</si>
  <si>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</si>
  <si>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</si>
  <si>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</si>
  <si>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</si>
  <si>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</si>
  <si>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</si>
  <si>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</si>
  <si>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</si>
  <si>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</si>
  <si>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</si>
  <si>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</si>
  <si>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</si>
  <si>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</si>
  <si>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</si>
  <si>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</si>
  <si>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</si>
  <si>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</si>
  <si>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</si>
  <si>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</si>
  <si>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</si>
  <si>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</si>
  <si>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</si>
  <si>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</si>
  <si>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</si>
  <si>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</si>
  <si>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</si>
  <si>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</si>
  <si>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</si>
  <si>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</si>
  <si>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</si>
  <si>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</si>
  <si>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</si>
  <si>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</si>
  <si>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</si>
  <si>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</si>
  <si>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</si>
  <si>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</si>
  <si>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</si>
  <si>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</si>
  <si>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</si>
  <si>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</si>
  <si>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</si>
  <si>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</si>
  <si>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</si>
  <si>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</si>
  <si>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</si>
  <si>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</si>
  <si>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</si>
  <si>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</si>
  <si>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</si>
  <si>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</si>
  <si>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</si>
  <si>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</si>
  <si>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</si>
  <si>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</si>
  <si>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</si>
  <si>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</si>
  <si>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</si>
  <si>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</si>
  <si>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</si>
  <si>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</si>
  <si>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</si>
  <si>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</si>
  <si>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</si>
  <si>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</si>
  <si>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</si>
  <si>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</si>
  <si>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</si>
  <si>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</si>
  <si>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</si>
  <si>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</si>
  <si>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</si>
  <si>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</si>
  <si>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</si>
  <si>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</si>
  <si>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</si>
  <si>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</si>
  <si>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</si>
  <si>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</si>
  <si>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</si>
  <si>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</si>
  <si>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</si>
  <si>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</si>
  <si>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</si>
  <si>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</si>
  <si>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</si>
  <si>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</si>
  <si>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</si>
  <si>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</si>
  <si>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</si>
  <si>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</si>
  <si>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</si>
  <si>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</si>
  <si>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</si>
  <si>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</si>
  <si>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</si>
  <si>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</si>
  <si>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</si>
  <si>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</si>
  <si>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</si>
  <si>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</si>
  <si>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</si>
  <si>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</si>
  <si>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</si>
  <si>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</si>
  <si>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</si>
  <si>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</si>
  <si>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</si>
  <si>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</si>
  <si>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</si>
  <si>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</si>
  <si>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</si>
  <si>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</si>
  <si>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</si>
  <si>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</si>
  <si>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</si>
  <si>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</si>
  <si>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</si>
  <si>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</si>
  <si>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</si>
  <si>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</si>
  <si>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</si>
  <si>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</si>
  <si>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</si>
  <si>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</si>
  <si>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</si>
  <si>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</si>
  <si>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</si>
  <si>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</si>
  <si>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</si>
  <si>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</si>
  <si>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</si>
  <si>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</si>
  <si>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</si>
  <si>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</si>
  <si>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</si>
  <si>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</si>
  <si>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</si>
  <si>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</si>
  <si>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</si>
  <si>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</si>
  <si>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</si>
  <si>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</si>
  <si>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</si>
  <si>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</si>
  <si>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</si>
  <si>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</si>
  <si>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</si>
  <si>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</si>
  <si>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</si>
  <si>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</si>
  <si>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</si>
  <si>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</si>
  <si>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</si>
  <si>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</si>
  <si>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</si>
  <si>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</si>
  <si>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</si>
  <si>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</si>
  <si>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</si>
  <si>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</si>
  <si>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</si>
  <si>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</si>
  <si>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</si>
  <si>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</si>
  <si>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</si>
  <si>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</si>
  <si>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</si>
  <si>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</si>
  <si>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</si>
  <si>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</si>
  <si>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</si>
  <si>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</si>
  <si>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</si>
  <si>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</si>
  <si>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</si>
  <si>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</si>
  <si>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</si>
  <si>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</si>
  <si>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</si>
  <si>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</si>
  <si>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</si>
  <si>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</si>
  <si>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</si>
  <si>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</si>
  <si>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</si>
  <si>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</si>
  <si>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</si>
  <si>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</si>
  <si>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</si>
  <si>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</si>
  <si>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</si>
  <si>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</si>
  <si>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</si>
  <si>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</si>
  <si>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</si>
  <si>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</si>
  <si>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</si>
  <si>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</si>
  <si>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</si>
  <si>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</si>
  <si>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</si>
  <si>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</si>
  <si>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</si>
  <si>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</si>
  <si>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</si>
  <si>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</si>
  <si>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</si>
  <si>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</si>
  <si>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</si>
  <si>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</si>
  <si>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</si>
  <si>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</si>
  <si>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</si>
  <si>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</si>
  <si>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</si>
  <si>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</si>
  <si>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</si>
  <si>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</si>
  <si>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</si>
  <si>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</si>
  <si>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</si>
  <si>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</si>
  <si>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</si>
  <si>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</si>
  <si>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</si>
  <si>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</si>
  <si>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</si>
  <si>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</si>
  <si>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</si>
  <si>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</si>
  <si>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</si>
  <si>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</si>
  <si>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</si>
  <si>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</si>
  <si>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</si>
  <si>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</si>
  <si>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</si>
  <si>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</si>
  <si>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</si>
  <si>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</si>
  <si>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</si>
  <si>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</si>
  <si>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</si>
  <si>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</si>
  <si>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</si>
  <si>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</si>
  <si>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</si>
  <si>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</si>
  <si>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</si>
  <si>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</si>
  <si>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</si>
  <si>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</si>
  <si>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</si>
  <si>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</si>
  <si>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</si>
  <si>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</si>
  <si>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</si>
  <si>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</si>
  <si>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</si>
  <si>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</si>
  <si>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</si>
  <si>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</si>
  <si>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</si>
  <si>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</si>
  <si>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</si>
  <si>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</si>
  <si>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</si>
  <si>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</si>
  <si>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</si>
  <si>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</si>
  <si>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</si>
  <si>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</si>
  <si>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</si>
  <si>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</si>
  <si>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</si>
  <si>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</si>
  <si>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</si>
  <si>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</si>
  <si>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</si>
  <si>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</si>
  <si>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</si>
  <si>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</si>
  <si>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</si>
  <si>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</si>
  <si>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</si>
  <si>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</si>
  <si>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</si>
  <si>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</si>
  <si>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</si>
  <si>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</si>
  <si>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</si>
  <si>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</si>
  <si>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</si>
  <si>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</si>
  <si>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</si>
  <si>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</si>
  <si>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</si>
  <si>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</si>
  <si>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</si>
  <si>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</si>
  <si>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</si>
  <si>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</si>
  <si>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</si>
  <si>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</si>
  <si>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</si>
  <si>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</si>
  <si>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</si>
  <si>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</si>
  <si>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</si>
  <si>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</si>
  <si>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</si>
  <si>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</si>
  <si>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</si>
  <si>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</si>
  <si>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</si>
  <si>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</si>
  <si>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</si>
  <si>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</si>
  <si>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</si>
  <si>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</si>
  <si>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</si>
  <si>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</si>
  <si>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</si>
  <si>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</si>
  <si>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</si>
  <si>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</si>
  <si>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</si>
  <si>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</si>
  <si>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</si>
  <si>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</si>
  <si>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</si>
  <si>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</si>
  <si>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</si>
  <si>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</si>
  <si>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</si>
  <si>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</si>
  <si>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</si>
  <si>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</si>
  <si>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</si>
  <si>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</si>
  <si>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</si>
  <si>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</si>
  <si>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</si>
  <si>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</si>
  <si>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</si>
  <si>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</si>
  <si>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</si>
  <si>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</si>
  <si>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</si>
  <si>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</si>
  <si>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</si>
  <si>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</si>
  <si>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</si>
  <si>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</si>
  <si>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</si>
  <si>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</si>
  <si>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</si>
  <si>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</si>
  <si>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</si>
  <si>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</si>
  <si>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</si>
  <si>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</si>
  <si>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</si>
  <si>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</si>
  <si>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</si>
  <si>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</si>
  <si>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</si>
  <si>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</si>
  <si>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</si>
  <si>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</si>
  <si>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</si>
  <si>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</si>
  <si>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</si>
  <si>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</si>
  <si>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</si>
  <si>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</si>
  <si>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</si>
  <si>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</si>
  <si>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</si>
  <si>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</si>
  <si>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</si>
  <si>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</si>
  <si>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</si>
  <si>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</si>
  <si>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</si>
  <si>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</si>
  <si>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</si>
  <si>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</si>
  <si>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</si>
  <si>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</si>
  <si>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</si>
  <si>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</si>
  <si>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</si>
  <si>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</si>
  <si>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</si>
  <si>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</si>
  <si>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</si>
  <si>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</si>
  <si>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</si>
  <si>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</si>
  <si>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</si>
  <si>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</si>
  <si>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</si>
  <si>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</si>
  <si>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</si>
  <si>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</si>
  <si>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</si>
  <si>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</si>
  <si>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</si>
  <si>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</si>
  <si>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</si>
  <si>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</si>
  <si>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</si>
  <si>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</si>
  <si>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</si>
  <si>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</si>
  <si>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</si>
  <si>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</si>
  <si>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</si>
  <si>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</si>
  <si>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</si>
  <si>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</si>
  <si>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</si>
  <si>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</si>
  <si>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</si>
  <si>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</si>
  <si>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</si>
  <si>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</si>
  <si>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</si>
  <si>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</si>
  <si>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</si>
  <si>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</si>
  <si>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</si>
  <si>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</si>
  <si>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</si>
  <si>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</si>
  <si>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</si>
  <si>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</si>
  <si>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</si>
  <si>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</si>
  <si>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</si>
  <si>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</si>
  <si>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</si>
  <si>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</si>
  <si>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</si>
  <si>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</si>
  <si>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</si>
  <si>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</si>
  <si>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</si>
  <si>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</si>
  <si>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</si>
  <si>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</si>
  <si>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</si>
  <si>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</si>
  <si>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</si>
  <si>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</si>
  <si>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</si>
  <si>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</si>
  <si>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</si>
  <si>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</si>
  <si>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</si>
  <si>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</si>
  <si>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</si>
  <si>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</si>
  <si>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</si>
  <si>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</si>
  <si>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</si>
  <si>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</si>
  <si>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</si>
  <si>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</si>
  <si>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</si>
  <si>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</si>
  <si>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</si>
  <si>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</si>
  <si>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</si>
  <si>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</si>
  <si>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</si>
  <si>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</si>
  <si>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</si>
  <si>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</si>
  <si>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</si>
  <si>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</si>
  <si>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</si>
  <si>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</si>
  <si>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</si>
  <si>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</si>
  <si>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</si>
  <si>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</si>
  <si>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</si>
  <si>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</si>
  <si>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</si>
  <si>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</si>
  <si>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</si>
  <si>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</si>
  <si>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</si>
  <si>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</si>
  <si>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</si>
  <si>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</si>
  <si>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</si>
  <si>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</si>
  <si>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</si>
  <si>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</si>
  <si>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</si>
  <si>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</si>
  <si>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</si>
  <si>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</si>
  <si>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</si>
  <si>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</si>
  <si>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</si>
  <si>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</si>
  <si>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</si>
  <si>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</si>
  <si>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</si>
  <si>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</si>
  <si>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</si>
  <si>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</si>
  <si>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</si>
  <si>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</si>
  <si>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</si>
  <si>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</si>
  <si>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</si>
  <si>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</si>
  <si>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</si>
  <si>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</si>
  <si>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</si>
  <si>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</si>
  <si>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</si>
  <si>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</si>
  <si>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</si>
  <si>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</si>
  <si>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</si>
  <si>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</si>
  <si>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</si>
  <si>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</si>
  <si>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</si>
  <si>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</si>
  <si>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</si>
  <si>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</si>
  <si>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</si>
  <si>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</si>
  <si>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</si>
  <si>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</si>
  <si>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</si>
  <si>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</si>
  <si>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</si>
  <si>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</si>
  <si>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</si>
  <si>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</si>
  <si>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</si>
  <si>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</si>
  <si>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</si>
  <si>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</si>
  <si>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</si>
  <si>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</si>
  <si>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</si>
  <si>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</si>
  <si>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</si>
  <si>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</si>
  <si>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</si>
  <si>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</si>
  <si>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</si>
  <si>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</si>
  <si>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</si>
  <si>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</si>
  <si>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</si>
  <si>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</si>
  <si>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</si>
  <si>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</si>
  <si>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</si>
  <si>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</si>
  <si>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</si>
  <si>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</si>
  <si>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</si>
  <si>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</si>
  <si>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</si>
  <si>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</si>
  <si>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</si>
  <si>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</si>
  <si>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</si>
  <si>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</si>
  <si>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</si>
  <si>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</si>
  <si>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</si>
  <si>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</si>
  <si>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</si>
  <si>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</si>
  <si>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</si>
  <si>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</si>
  <si>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</si>
  <si>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</si>
  <si>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</si>
  <si>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</si>
  <si>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</si>
  <si>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</si>
  <si>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</si>
  <si>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</si>
  <si>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</si>
  <si>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</si>
  <si>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</si>
  <si>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</si>
  <si>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</si>
  <si>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</si>
  <si>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</si>
  <si>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</si>
  <si>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</si>
  <si>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</si>
  <si>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</si>
  <si>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</si>
  <si>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</si>
  <si>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</si>
  <si>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</si>
  <si>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</si>
  <si>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</si>
  <si>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</si>
  <si>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</si>
  <si>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</si>
  <si>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</si>
  <si>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</si>
  <si>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</si>
  <si>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</si>
  <si>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</si>
  <si>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</si>
  <si>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</si>
  <si>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</si>
  <si>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</si>
  <si>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</si>
  <si>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</si>
  <si>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</si>
  <si>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</si>
  <si>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</si>
  <si>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</si>
  <si>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</si>
  <si>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</si>
  <si>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</si>
  <si>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</si>
  <si>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</si>
  <si>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</si>
  <si>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</si>
  <si>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</si>
  <si>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</si>
  <si>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</si>
  <si>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</si>
  <si>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</si>
  <si>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</si>
  <si>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</si>
  <si>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</si>
  <si>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</si>
  <si>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</si>
  <si>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</si>
  <si>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</si>
  <si>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</si>
  <si>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</si>
  <si>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</si>
  <si>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</si>
  <si>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</si>
  <si>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</si>
  <si>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</si>
  <si>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</si>
  <si>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</si>
  <si>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</si>
  <si>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</si>
  <si>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</si>
  <si>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</si>
  <si>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</si>
  <si>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</si>
  <si>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</si>
  <si>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</si>
  <si>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</si>
  <si>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</si>
  <si>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</si>
  <si>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</si>
  <si>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</si>
  <si>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</si>
  <si>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</si>
  <si>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</si>
  <si>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</si>
  <si>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</si>
  <si>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</si>
  <si>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</si>
  <si>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</si>
  <si>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</si>
  <si>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</si>
  <si>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</si>
  <si>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</si>
  <si>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</si>
  <si>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</si>
  <si>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</si>
  <si>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</si>
  <si>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</si>
  <si>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</si>
  <si>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</si>
  <si>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</si>
  <si>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</si>
  <si>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</si>
  <si>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</si>
  <si>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</si>
  <si>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</si>
  <si>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</si>
  <si>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</si>
  <si>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</si>
  <si>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</si>
  <si>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</si>
  <si>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</si>
  <si>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</si>
  <si>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</si>
  <si>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</si>
  <si>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</si>
  <si>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</si>
  <si>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</si>
  <si>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</si>
  <si>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</si>
  <si>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</si>
  <si>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</si>
  <si>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</si>
  <si>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</si>
  <si>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</si>
  <si>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</si>
  <si>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</si>
  <si>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</si>
  <si>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</si>
  <si>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</si>
  <si>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</si>
  <si>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</si>
  <si>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</si>
  <si>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</si>
  <si>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</si>
  <si>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</si>
  <si>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</si>
  <si>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</si>
  <si>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</si>
  <si>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</si>
  <si>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</si>
  <si>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</si>
  <si>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</si>
  <si>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</si>
  <si>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</si>
  <si>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</si>
  <si>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</si>
  <si>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</si>
  <si>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</si>
  <si>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</si>
  <si>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</si>
  <si>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</si>
  <si>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</si>
  <si>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</si>
  <si>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</si>
  <si>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</si>
  <si>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</si>
  <si>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</si>
  <si>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</si>
  <si>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</si>
  <si>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</si>
  <si>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</si>
  <si>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</si>
  <si>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</si>
  <si>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</si>
  <si>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</si>
  <si>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</si>
  <si>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</si>
  <si>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</si>
  <si>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</si>
  <si>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</si>
  <si>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</si>
  <si>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</si>
  <si>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</si>
  <si>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</si>
  <si>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</si>
  <si>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</si>
  <si>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</si>
  <si>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</si>
  <si>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</si>
  <si>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</si>
  <si>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</si>
  <si>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</si>
  <si>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</si>
  <si>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</si>
  <si>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</si>
  <si>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</si>
  <si>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</si>
  <si>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</si>
  <si>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</si>
  <si>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</si>
  <si>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</si>
  <si>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</si>
  <si>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</si>
  <si>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</si>
  <si>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</si>
  <si>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</si>
  <si>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</si>
  <si>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</si>
  <si>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</si>
  <si>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</si>
  <si>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</si>
  <si>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</si>
  <si>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</si>
  <si>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</si>
  <si>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</si>
  <si>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</si>
  <si>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</si>
  <si>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</si>
  <si>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</si>
  <si>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</si>
  <si>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</si>
  <si>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</si>
  <si>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</si>
  <si>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</si>
  <si>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</si>
  <si>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</si>
  <si>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</si>
  <si>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</si>
  <si>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</si>
  <si>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</si>
  <si>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</si>
  <si>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</si>
  <si>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</si>
  <si>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</si>
  <si>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</si>
  <si>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</si>
  <si>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</si>
  <si>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</si>
  <si>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</si>
  <si>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</si>
  <si>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</si>
  <si>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</si>
  <si>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</si>
  <si>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</si>
  <si>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</si>
  <si>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</si>
  <si>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</si>
  <si>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</si>
  <si>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</si>
  <si>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</si>
  <si>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</si>
  <si>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</si>
  <si>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</si>
  <si>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</si>
  <si>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</si>
  <si>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</si>
  <si>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</si>
  <si>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</si>
  <si>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</si>
  <si>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</si>
  <si>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</si>
  <si>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</si>
  <si>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</si>
  <si>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</si>
  <si>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</si>
  <si>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</si>
  <si>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</si>
  <si>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</si>
  <si>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</si>
  <si>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</si>
  <si>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</si>
  <si>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</si>
  <si>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</si>
  <si>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</si>
  <si>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</si>
  <si>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</si>
  <si>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</si>
  <si>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</si>
  <si>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</si>
  <si>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</si>
  <si>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</si>
  <si>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</si>
  <si>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</si>
  <si>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</si>
  <si>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</si>
  <si>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</si>
  <si>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</si>
  <si>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</si>
  <si>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</si>
  <si>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</si>
  <si>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</si>
  <si>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</si>
  <si>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</si>
  <si>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</si>
  <si>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</si>
  <si>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</si>
  <si>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</si>
  <si>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</si>
  <si>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</si>
  <si>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</si>
  <si>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</si>
  <si>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</si>
  <si>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</si>
  <si>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</si>
  <si>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</si>
  <si>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</si>
  <si>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</si>
  <si>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</si>
  <si>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</si>
  <si>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</si>
  <si>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</si>
  <si>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</si>
  <si>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</si>
  <si>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</si>
  <si>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</si>
  <si>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</si>
  <si>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</si>
  <si>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</si>
  <si>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</si>
  <si>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</si>
  <si>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</si>
  <si>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</si>
  <si>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</si>
  <si>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</si>
  <si>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</si>
  <si>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</si>
  <si>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</si>
  <si>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</si>
  <si>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</si>
  <si>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</si>
  <si>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</si>
  <si>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</si>
  <si>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</si>
  <si>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</si>
  <si>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</si>
  <si>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</si>
  <si>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</si>
  <si>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</si>
  <si>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</si>
  <si>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</si>
  <si>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</si>
  <si>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</si>
  <si>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</si>
  <si>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</si>
  <si>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</si>
  <si>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</si>
  <si>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</si>
  <si>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</si>
  <si>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</si>
  <si>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</si>
  <si>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</si>
  <si>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</si>
  <si>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</si>
  <si>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</si>
  <si>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</si>
  <si>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</si>
  <si>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</si>
  <si>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</si>
  <si>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</si>
  <si>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</si>
  <si>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</si>
  <si>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</si>
  <si>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</si>
  <si>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</si>
  <si>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</si>
  <si>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</si>
  <si>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</si>
  <si>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</si>
  <si>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</si>
  <si>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</si>
  <si>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</si>
  <si>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</si>
  <si>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</si>
  <si>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</si>
  <si>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</si>
  <si>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</si>
  <si>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</si>
  <si>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</si>
  <si>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</si>
  <si>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</si>
  <si>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</si>
  <si>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</si>
  <si>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</si>
  <si>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</si>
  <si>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</si>
  <si>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</si>
  <si>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</si>
  <si>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</si>
  <si>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</si>
  <si>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</si>
  <si>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</si>
  <si>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</si>
  <si>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</si>
  <si>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</si>
  <si>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</si>
  <si>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</si>
  <si>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</si>
  <si>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</si>
  <si>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</si>
  <si>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</si>
  <si>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</si>
  <si>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</si>
  <si>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</si>
  <si>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</si>
  <si>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</si>
  <si>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</si>
  <si>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</si>
  <si>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</si>
  <si>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</si>
  <si>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</si>
  <si>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</si>
  <si>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</si>
  <si>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</si>
  <si>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</si>
  <si>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</si>
  <si>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</si>
  <si>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</si>
  <si>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</si>
  <si>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</si>
  <si>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</si>
  <si>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</si>
  <si>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</si>
  <si>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</si>
  <si>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</si>
  <si>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</si>
  <si>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</si>
  <si>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</si>
  <si>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</si>
  <si>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</si>
  <si>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</si>
  <si>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</si>
  <si>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</si>
  <si>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</si>
  <si>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</si>
  <si>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</si>
  <si>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</si>
  <si>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</si>
  <si>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</si>
  <si>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</si>
  <si>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</si>
  <si>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</si>
  <si>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</si>
  <si>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</si>
  <si>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</si>
  <si>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</si>
  <si>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</si>
  <si>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</si>
  <si>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</si>
  <si>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</si>
  <si>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</si>
  <si>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</si>
  <si>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</si>
  <si>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</si>
  <si>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</si>
  <si>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</si>
  <si>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</si>
  <si>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</si>
  <si>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</si>
  <si>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</si>
  <si>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</si>
  <si>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</si>
  <si>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</si>
  <si>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</si>
  <si>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</si>
  <si>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</si>
  <si>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</si>
  <si>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</si>
  <si>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</si>
  <si>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</si>
  <si>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</si>
  <si>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</si>
  <si>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</si>
  <si>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</si>
  <si>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</si>
  <si>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</si>
  <si>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</si>
  <si>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</si>
  <si>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</si>
  <si>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</si>
  <si>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</si>
  <si>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</si>
  <si>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</si>
  <si>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</si>
  <si>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</si>
  <si>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</si>
  <si>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</si>
  <si>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</si>
  <si>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</si>
  <si>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</si>
  <si>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</si>
  <si>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</si>
  <si>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</si>
  <si>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</si>
  <si>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</si>
  <si>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</si>
  <si>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</si>
  <si>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</si>
  <si>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</si>
  <si>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</si>
  <si>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</si>
  <si>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</si>
  <si>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</si>
  <si>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</si>
  <si>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</si>
  <si>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</si>
  <si>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</si>
  <si>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</si>
  <si>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</si>
  <si>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</si>
  <si>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</si>
  <si>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</si>
  <si>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</si>
  <si>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</si>
  <si>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</si>
  <si>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</si>
  <si>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</si>
  <si>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</si>
  <si>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</si>
  <si>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</si>
  <si>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</si>
  <si>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</si>
  <si>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</si>
  <si>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</si>
  <si>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</si>
  <si>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</si>
  <si>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</si>
  <si>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</si>
  <si>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</si>
  <si>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</si>
  <si>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</si>
  <si>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</si>
  <si>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</si>
  <si>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</si>
  <si>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</si>
  <si>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</si>
  <si>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</si>
  <si>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</si>
  <si>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</si>
  <si>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</si>
  <si>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</si>
  <si>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</si>
  <si>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</si>
  <si>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</si>
  <si>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</si>
  <si>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</si>
  <si>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</si>
  <si>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</si>
  <si>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</si>
  <si>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</si>
  <si>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</si>
  <si>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</si>
  <si>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</si>
  <si>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</si>
  <si>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</si>
  <si>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</si>
  <si>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</si>
  <si>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</si>
  <si>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</si>
  <si>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</si>
  <si>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</si>
  <si>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</si>
  <si>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</si>
  <si>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</si>
  <si>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</si>
  <si>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</si>
  <si>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</si>
  <si>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</si>
  <si>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</si>
  <si>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</si>
  <si>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</si>
  <si>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</si>
  <si>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</si>
  <si>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</si>
  <si>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</si>
  <si>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</si>
  <si>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</si>
  <si>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</si>
  <si>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</si>
  <si>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</si>
  <si>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</si>
  <si>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</si>
  <si>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</si>
  <si>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</si>
  <si>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</si>
  <si>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</si>
  <si>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</si>
  <si>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</si>
  <si>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</si>
  <si>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</si>
  <si>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</si>
  <si>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</si>
  <si>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</si>
  <si>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</si>
  <si>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</si>
  <si>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</si>
  <si>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</si>
  <si>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</si>
  <si>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</si>
  <si>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</si>
  <si>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</si>
  <si>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</si>
  <si>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</si>
  <si>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</si>
  <si>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</si>
  <si>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</si>
  <si>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</si>
  <si>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</si>
  <si>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</si>
  <si>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</si>
  <si>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</si>
  <si>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</si>
  <si>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</si>
  <si>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</si>
  <si>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</si>
  <si>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</si>
  <si>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</si>
  <si>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</si>
  <si>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</si>
  <si>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</si>
  <si>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</si>
  <si>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</si>
  <si>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</si>
  <si>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</si>
  <si>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</si>
  <si>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</si>
  <si>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</si>
  <si>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</si>
  <si>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</si>
  <si>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</si>
  <si>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</si>
  <si>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</si>
  <si>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</si>
  <si>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</si>
  <si>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</si>
  <si>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</si>
  <si>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</si>
  <si>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</si>
  <si>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</si>
  <si>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</si>
  <si>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</si>
  <si>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</si>
  <si>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</si>
  <si>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</si>
  <si>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</si>
  <si>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</si>
  <si>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</si>
  <si>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</si>
  <si>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</si>
  <si>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</si>
  <si>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</si>
  <si>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</si>
  <si>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</si>
  <si>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</si>
  <si>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</si>
  <si>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</si>
  <si>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</si>
  <si>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</si>
  <si>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</si>
  <si>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</si>
  <si>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</si>
  <si>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</si>
  <si>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</si>
  <si>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</si>
  <si>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</si>
  <si>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</si>
  <si>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</si>
  <si>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</si>
  <si>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</si>
  <si>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</si>
  <si>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</si>
  <si>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</si>
  <si>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</si>
  <si>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</si>
  <si>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</si>
  <si>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</si>
  <si>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</si>
  <si>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</si>
  <si>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</si>
  <si>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</si>
  <si>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</si>
  <si>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</si>
  <si>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</si>
  <si>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</si>
  <si>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</si>
  <si>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</si>
  <si>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</si>
  <si>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</si>
  <si>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</si>
  <si>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</si>
  <si>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</si>
  <si>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</si>
  <si>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</si>
  <si>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</si>
  <si>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</si>
  <si>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</si>
  <si>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</si>
  <si>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</si>
  <si>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</si>
  <si>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</si>
  <si>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</si>
  <si>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</si>
  <si>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</si>
  <si>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</si>
  <si>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</si>
  <si>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</si>
  <si>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</si>
  <si>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</si>
  <si>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</si>
  <si>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</si>
  <si>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</si>
  <si>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</si>
  <si>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</si>
  <si>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</si>
  <si>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</si>
  <si>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</si>
  <si>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</si>
  <si>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</si>
  <si>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</si>
  <si>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</si>
  <si>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</si>
  <si>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</si>
  <si>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</si>
  <si>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</si>
  <si>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</si>
  <si>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</si>
  <si>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</si>
  <si>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</si>
  <si>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</si>
  <si>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</si>
  <si>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</si>
  <si>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</si>
  <si>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</si>
  <si>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</si>
  <si>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</si>
  <si>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</si>
  <si>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</si>
  <si>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</si>
  <si>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</si>
  <si>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</si>
  <si>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</si>
  <si>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</si>
  <si>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</si>
  <si>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</si>
  <si>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</si>
  <si>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</si>
  <si>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</si>
  <si>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</si>
  <si>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</si>
  <si>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</si>
  <si>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</si>
  <si>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</si>
  <si>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</si>
  <si>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</si>
  <si>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</si>
  <si>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</si>
  <si>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</si>
  <si>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</si>
  <si>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</si>
  <si>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</si>
  <si>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</si>
  <si>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</si>
  <si>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</si>
  <si>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</si>
  <si>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</si>
  <si>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</si>
  <si>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</si>
  <si>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</si>
  <si>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</si>
  <si>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</si>
  <si>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</si>
  <si>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</si>
  <si>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</si>
  <si>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</si>
  <si>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</si>
  <si>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</si>
  <si>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</si>
  <si>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</si>
  <si>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</si>
  <si>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</si>
  <si>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</si>
  <si>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</si>
  <si>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</si>
  <si>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</si>
  <si>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</si>
  <si>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</si>
  <si>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</si>
  <si>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</si>
  <si>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</si>
  <si>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</si>
  <si>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</si>
  <si>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</si>
  <si>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</si>
  <si>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</si>
  <si>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</si>
  <si>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</si>
  <si>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</si>
  <si>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</si>
  <si>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</si>
  <si>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</si>
  <si>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</si>
  <si>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</si>
  <si>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</si>
  <si>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</si>
  <si>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</si>
  <si>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</si>
  <si>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</si>
  <si>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</si>
  <si>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</si>
  <si>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</si>
  <si>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</si>
  <si>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</si>
  <si>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</si>
  <si>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</si>
  <si>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</si>
  <si>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</si>
  <si>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</si>
  <si>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</si>
  <si>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</si>
  <si>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</si>
  <si>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</si>
  <si>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</si>
  <si>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</si>
  <si>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</si>
  <si>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</si>
  <si>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</si>
  <si>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</si>
  <si>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</si>
  <si>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</si>
  <si>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</si>
  <si>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</si>
  <si>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</si>
  <si>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</si>
  <si>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</si>
  <si>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</si>
  <si>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</si>
  <si>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</si>
  <si>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</si>
  <si>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</si>
  <si>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</si>
  <si>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</si>
  <si>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</si>
  <si>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</si>
  <si>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</si>
  <si>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</si>
  <si>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</si>
  <si>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</si>
  <si>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</si>
  <si>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</si>
  <si>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</si>
  <si>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</si>
  <si>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</si>
  <si>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</si>
  <si>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</si>
  <si>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</si>
  <si>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</si>
  <si>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</si>
  <si>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</si>
  <si>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</si>
  <si>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</si>
  <si>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</si>
  <si>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</si>
  <si>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</si>
  <si>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</si>
  <si>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</si>
  <si>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</si>
  <si>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</si>
  <si>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</si>
  <si>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</si>
  <si>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</si>
  <si>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</si>
  <si>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</si>
  <si>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</si>
  <si>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</si>
  <si>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</si>
  <si>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</si>
  <si>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</si>
  <si>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</si>
  <si>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</si>
  <si>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</si>
  <si>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</si>
  <si>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</si>
  <si>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</si>
  <si>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</si>
  <si>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</si>
  <si>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</si>
  <si>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</si>
  <si>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</si>
  <si>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</si>
  <si>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</si>
  <si>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</si>
  <si>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</si>
  <si>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</si>
  <si>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</si>
  <si>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</si>
  <si>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</si>
  <si>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</si>
  <si>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</si>
  <si>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</si>
  <si>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</si>
  <si>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</si>
  <si>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</si>
  <si>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</si>
  <si>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</si>
  <si>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</si>
  <si>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</si>
  <si>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</si>
  <si>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</si>
  <si>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</si>
  <si>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</si>
  <si>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</si>
  <si>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</si>
  <si>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</si>
  <si>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</si>
  <si>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</si>
  <si>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</si>
  <si>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</si>
  <si>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</si>
  <si>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</si>
  <si>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</si>
  <si>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</si>
  <si>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</si>
  <si>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</si>
  <si>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</si>
  <si>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</si>
  <si>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</si>
  <si>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</si>
  <si>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</si>
  <si>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</si>
  <si>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</si>
  <si>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</si>
  <si>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</si>
  <si>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</si>
  <si>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</si>
  <si>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</si>
  <si>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</si>
  <si>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</si>
  <si>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</si>
  <si>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</si>
  <si>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</si>
  <si>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</si>
  <si>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</si>
  <si>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</si>
  <si>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</si>
  <si>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</si>
  <si>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</si>
  <si>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</si>
  <si>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</si>
  <si>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</si>
  <si>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</si>
  <si>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</si>
  <si>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</si>
  <si>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</si>
  <si>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</si>
  <si>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</si>
  <si>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</si>
  <si>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</si>
  <si>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</si>
  <si>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</si>
  <si>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</si>
  <si>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</si>
  <si>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</si>
  <si>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</si>
  <si>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</si>
  <si>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</si>
  <si>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</si>
  <si>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</si>
  <si>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</si>
  <si>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</si>
  <si>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</si>
  <si>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</si>
  <si>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</si>
  <si>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</si>
  <si>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</si>
  <si>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</si>
  <si>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</si>
  <si>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</si>
  <si>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</si>
  <si>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</si>
  <si>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</si>
  <si>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</si>
  <si>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</si>
  <si>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</si>
  <si>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</si>
  <si>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</si>
  <si>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</si>
  <si>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</si>
  <si>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</si>
  <si>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</si>
  <si>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</si>
  <si>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</si>
  <si>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</si>
  <si>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</si>
  <si>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</si>
  <si>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</si>
  <si>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</si>
  <si>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</si>
  <si>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</si>
  <si>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</si>
  <si>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</si>
  <si>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</si>
  <si>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</si>
  <si>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</si>
  <si>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</si>
  <si>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</si>
  <si>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</si>
  <si>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</si>
  <si>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</si>
  <si>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</si>
  <si>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</si>
  <si>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</si>
  <si>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</si>
  <si>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</si>
  <si>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</si>
  <si>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</si>
  <si>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</si>
  <si>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</si>
  <si>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</si>
  <si>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</si>
  <si>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</si>
  <si>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</si>
  <si>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</si>
  <si>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</si>
  <si>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</si>
  <si>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</si>
  <si>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</si>
  <si>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</si>
  <si>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</si>
  <si>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</si>
  <si>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</si>
  <si>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</si>
  <si>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</si>
  <si>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</si>
  <si>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</si>
  <si>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</si>
  <si>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</si>
  <si>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</si>
  <si>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</si>
  <si>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</si>
  <si>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</si>
  <si>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</si>
  <si>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</si>
  <si>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</si>
  <si>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</si>
  <si>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</si>
  <si>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</si>
  <si>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</si>
  <si>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</si>
  <si>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</si>
  <si>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</si>
  <si>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</si>
  <si>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</si>
  <si>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</si>
  <si>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</si>
  <si>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</si>
  <si>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</si>
  <si>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</si>
  <si>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</si>
  <si>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</si>
  <si>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</si>
  <si>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</si>
  <si>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</si>
  <si>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</si>
  <si>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</si>
  <si>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</si>
  <si>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</si>
  <si>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</si>
  <si>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</si>
  <si>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</si>
  <si>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</si>
  <si>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</si>
  <si>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</si>
  <si>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</si>
  <si>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</si>
  <si>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</si>
  <si>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</si>
  <si>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</si>
  <si>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</si>
  <si>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</si>
  <si>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</si>
  <si>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</si>
  <si>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</si>
  <si>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</si>
  <si>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</si>
  <si>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</si>
  <si>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</si>
  <si>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</si>
  <si>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</si>
  <si>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</si>
  <si>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</si>
  <si>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</si>
  <si>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</si>
  <si>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</si>
  <si>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</si>
  <si>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</si>
  <si>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</si>
  <si>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</si>
  <si>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</si>
  <si>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</si>
  <si>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</si>
  <si>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</si>
  <si>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</si>
  <si>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</si>
  <si>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</si>
  <si>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</si>
  <si>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</si>
  <si>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</si>
  <si>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</si>
  <si>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</si>
  <si>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</si>
  <si>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</si>
  <si>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</si>
  <si>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</si>
  <si>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</si>
  <si>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</si>
  <si>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</si>
  <si>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</si>
  <si>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</si>
  <si>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</si>
  <si>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</si>
  <si>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</si>
  <si>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</si>
  <si>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</si>
  <si>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</si>
  <si>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</si>
  <si>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</si>
  <si>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</si>
  <si>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</si>
  <si>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</si>
  <si>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</si>
  <si>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</si>
  <si>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</si>
  <si>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</si>
  <si>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</si>
  <si>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</si>
  <si>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</si>
  <si>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</si>
  <si>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</si>
  <si>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</si>
  <si>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</si>
  <si>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</si>
  <si>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</si>
  <si>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</si>
  <si>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</si>
  <si>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</si>
  <si>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</si>
  <si>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</si>
  <si>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</si>
  <si>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</si>
  <si>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</si>
  <si>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</si>
  <si>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</si>
  <si>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</si>
  <si>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</si>
  <si>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</si>
  <si>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</si>
  <si>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</si>
  <si>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</si>
  <si>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</si>
  <si>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</si>
  <si>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</si>
  <si>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</si>
  <si>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</si>
  <si>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</si>
  <si>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</si>
  <si>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</si>
  <si>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</si>
  <si>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</si>
  <si>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</si>
  <si>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</si>
  <si>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</si>
  <si>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</si>
  <si>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</si>
  <si>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</si>
  <si>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</si>
  <si>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</si>
  <si>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</si>
  <si>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</si>
  <si>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</si>
  <si>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</si>
  <si>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</si>
  <si>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</si>
  <si>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</si>
  <si>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</si>
  <si>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</si>
  <si>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</si>
  <si>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</si>
  <si>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</si>
  <si>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</si>
  <si>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</si>
  <si>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</si>
  <si>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</si>
  <si>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</si>
  <si>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</si>
  <si>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</si>
  <si>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</si>
  <si>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</si>
  <si>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</si>
  <si>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</si>
  <si>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</si>
  <si>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</si>
  <si>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</si>
  <si>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</si>
  <si>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</si>
  <si>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</si>
  <si>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</si>
  <si>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</si>
  <si>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</si>
  <si>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</si>
  <si>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</si>
  <si>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</si>
  <si>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</si>
  <si>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</si>
  <si>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</si>
  <si>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</si>
  <si>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</si>
  <si>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</si>
  <si>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</si>
  <si>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</si>
  <si>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</si>
  <si>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</si>
  <si>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</si>
  <si>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</si>
  <si>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</si>
  <si>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</si>
  <si>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</si>
  <si>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</si>
  <si>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</si>
  <si>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</si>
  <si>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</si>
  <si>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</si>
  <si>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</si>
  <si>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</si>
  <si>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</si>
  <si>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</si>
  <si>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</si>
  <si>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</si>
  <si>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</si>
  <si>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</si>
  <si>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</si>
  <si>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</si>
  <si>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</si>
  <si>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</si>
  <si>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</si>
  <si>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</si>
  <si>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</si>
  <si>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</si>
  <si>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</si>
  <si>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</si>
  <si>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</si>
  <si>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</si>
  <si>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</si>
  <si>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</si>
  <si>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</si>
  <si>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</si>
  <si>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</si>
  <si>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</si>
  <si>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</si>
  <si>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</si>
  <si>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</si>
  <si>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</si>
  <si>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</si>
  <si>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</si>
  <si>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</si>
  <si>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</si>
  <si>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</si>
  <si>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</si>
  <si>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</si>
  <si>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</si>
  <si>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</si>
  <si>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</si>
  <si>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</si>
  <si>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</si>
  <si>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</si>
  <si>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</si>
  <si>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</si>
  <si>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</si>
  <si>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</si>
  <si>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</si>
  <si>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</si>
  <si>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</si>
  <si>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</si>
  <si>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</si>
  <si>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</si>
  <si>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</si>
  <si>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</si>
  <si>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</si>
  <si>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</si>
  <si>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</si>
  <si>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</si>
  <si>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</si>
  <si>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</si>
  <si>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</si>
  <si>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</si>
  <si>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</si>
  <si>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</si>
  <si>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</si>
  <si>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</si>
  <si>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</si>
  <si>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</si>
  <si>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</si>
  <si>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</si>
  <si>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</si>
  <si>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</si>
  <si>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</si>
  <si>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</si>
  <si>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</si>
  <si>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</si>
  <si>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</si>
  <si>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</si>
  <si>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</si>
  <si>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</si>
  <si>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</si>
  <si>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</si>
  <si>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</si>
  <si>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</si>
  <si>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</si>
  <si>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</si>
  <si>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</si>
  <si>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</si>
  <si>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</si>
  <si>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</si>
  <si>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</si>
  <si>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</si>
  <si>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</si>
  <si>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</si>
  <si>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</si>
  <si>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</si>
  <si>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</si>
  <si>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</si>
  <si>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</si>
  <si>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</si>
  <si>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</si>
  <si>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</si>
  <si>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</si>
  <si>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</si>
  <si>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</si>
  <si>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</si>
  <si>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</si>
  <si>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</si>
  <si>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</si>
  <si>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</si>
  <si>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</si>
  <si>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</si>
  <si>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</si>
  <si>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</si>
  <si>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</si>
  <si>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</si>
  <si>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</si>
  <si>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</si>
  <si>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</si>
  <si>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</si>
  <si>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</si>
  <si>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</si>
  <si>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</si>
  <si>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</si>
  <si>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</si>
  <si>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</si>
  <si>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</si>
  <si>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</si>
  <si>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</si>
  <si>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</si>
  <si>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</si>
  <si>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</si>
  <si>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</si>
  <si>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</si>
  <si>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</si>
  <si>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</si>
  <si>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</si>
  <si>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</si>
  <si>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</si>
  <si>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</si>
  <si>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</si>
  <si>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</si>
  <si>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</si>
  <si>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</si>
  <si>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</si>
  <si>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</si>
  <si>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</si>
  <si>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</si>
  <si>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</si>
  <si>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</si>
  <si>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</si>
  <si>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</si>
  <si>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</si>
  <si>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</si>
  <si>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</si>
  <si>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</si>
  <si>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</si>
  <si>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</si>
  <si>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</si>
  <si>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</si>
  <si>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</si>
  <si>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</si>
  <si>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</si>
  <si>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</si>
  <si>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</si>
  <si>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</si>
  <si>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</si>
  <si>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</si>
  <si>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</si>
  <si>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</si>
  <si>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</si>
  <si>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</si>
  <si>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</si>
  <si>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</si>
  <si>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</si>
  <si>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</si>
  <si>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</si>
  <si>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</si>
  <si>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</si>
  <si>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</si>
  <si>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</si>
  <si>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</si>
  <si>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</si>
  <si>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</si>
  <si>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</si>
  <si>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</si>
  <si>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</si>
  <si>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</si>
  <si>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</si>
  <si>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</si>
  <si>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</si>
  <si>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</si>
  <si>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</si>
  <si>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</si>
  <si>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</si>
  <si>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</si>
  <si>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</si>
  <si>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</si>
  <si>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</si>
  <si>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</si>
  <si>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</si>
  <si>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</si>
  <si>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</si>
  <si>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</si>
  <si>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</si>
  <si>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</si>
  <si>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</si>
  <si>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</si>
  <si>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</si>
  <si>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</si>
  <si>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</si>
  <si>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</si>
  <si>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</si>
  <si>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</si>
  <si>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</si>
  <si>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</si>
  <si>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</si>
  <si>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</si>
  <si>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</si>
  <si>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</si>
  <si>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</si>
  <si>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</si>
  <si>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</si>
  <si>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</si>
  <si>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</si>
  <si>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</si>
  <si>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</si>
  <si>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</si>
  <si>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</si>
  <si>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</si>
  <si>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</si>
  <si>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</si>
  <si>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</si>
  <si>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</si>
  <si>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</si>
  <si>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</si>
  <si>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</si>
  <si>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</si>
  <si>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</si>
  <si>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</si>
  <si>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</si>
  <si>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</si>
  <si>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</si>
  <si>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</si>
  <si>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</si>
  <si>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</si>
  <si>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</si>
  <si>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</si>
  <si>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</si>
  <si>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</si>
  <si>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</si>
  <si>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</si>
  <si>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</si>
  <si>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</si>
  <si>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</si>
  <si>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</si>
  <si>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</si>
  <si>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</si>
  <si>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</si>
  <si>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</si>
  <si>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</si>
  <si>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</si>
  <si>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</si>
  <si>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</si>
  <si>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</si>
  <si>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</si>
  <si>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</si>
  <si>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</si>
  <si>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</si>
  <si>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</si>
  <si>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</si>
  <si>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</si>
  <si>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</si>
  <si>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</si>
  <si>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</si>
  <si>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</si>
  <si>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</si>
  <si>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</si>
  <si>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</si>
  <si>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</si>
  <si>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</si>
  <si>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</si>
  <si>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</si>
  <si>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</si>
  <si>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</si>
  <si>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</si>
  <si>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</si>
  <si>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</si>
  <si>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</si>
  <si>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</si>
  <si>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</si>
  <si>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</si>
  <si>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</si>
  <si>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</si>
  <si>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</si>
  <si>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</si>
  <si>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</si>
  <si>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</si>
  <si>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</si>
  <si>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</si>
  <si>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</si>
  <si>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</si>
  <si>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</si>
  <si>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</si>
  <si>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</si>
  <si>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</si>
  <si>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</si>
  <si>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</si>
  <si>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</si>
  <si>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</si>
  <si>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</si>
  <si>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</si>
  <si>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</si>
  <si>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</si>
  <si>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</si>
  <si>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</si>
  <si>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</si>
  <si>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</si>
  <si>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</si>
  <si>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</si>
  <si>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</si>
  <si>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</si>
  <si>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</si>
  <si>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</si>
  <si>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</si>
  <si>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</si>
  <si>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</si>
  <si>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</si>
  <si>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</si>
  <si>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</si>
  <si>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</si>
  <si>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</si>
  <si>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</si>
  <si>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</si>
  <si>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</si>
  <si>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</si>
  <si>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</si>
  <si>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</si>
  <si>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</si>
  <si>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</si>
  <si>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</si>
  <si>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</si>
  <si>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</si>
  <si>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</si>
  <si>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</si>
  <si>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</si>
  <si>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</si>
  <si>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</si>
  <si>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</si>
  <si>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</si>
  <si>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</si>
  <si>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</si>
  <si>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</si>
  <si>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</si>
  <si>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</si>
  <si>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</si>
  <si>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</si>
  <si>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</si>
  <si>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</si>
  <si>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</si>
  <si>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</si>
  <si>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</si>
  <si>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</si>
  <si>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</si>
  <si>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</si>
  <si>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</si>
  <si>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</si>
  <si>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</si>
  <si>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</si>
  <si>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</si>
  <si>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</si>
  <si>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</si>
  <si>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</si>
  <si>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</si>
  <si>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</si>
  <si>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</si>
  <si>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</si>
  <si>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</si>
  <si>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</si>
  <si>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</si>
  <si>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</si>
  <si>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</si>
  <si>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</si>
  <si>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</si>
  <si>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</si>
  <si>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</si>
  <si>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</si>
  <si>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</si>
  <si>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</si>
  <si>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</si>
  <si>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</si>
  <si>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</si>
  <si>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</si>
  <si>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</si>
  <si>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</si>
  <si>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</si>
  <si>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</si>
  <si>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</si>
  <si>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</si>
  <si>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</si>
  <si>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</si>
  <si>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</si>
  <si>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</si>
  <si>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</si>
  <si>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</si>
  <si>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</si>
  <si>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</si>
  <si>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</si>
  <si>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</si>
  <si>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</si>
  <si>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</si>
  <si>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</si>
  <si>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</si>
  <si>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</si>
  <si>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</si>
  <si>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</si>
  <si>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</si>
  <si>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</si>
  <si>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</si>
  <si>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</si>
  <si>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</si>
  <si>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</si>
  <si>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</si>
  <si>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</si>
  <si>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</si>
  <si>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</si>
  <si>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</si>
  <si>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</si>
  <si>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</si>
  <si>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</si>
  <si>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</si>
  <si>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</si>
  <si>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</si>
  <si>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</si>
  <si>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</si>
  <si>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</si>
  <si>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</si>
  <si>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</si>
  <si>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</si>
  <si>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</si>
  <si>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</si>
  <si>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</si>
  <si>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</si>
  <si>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</si>
  <si>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</si>
  <si>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</si>
  <si>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</si>
  <si>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</si>
  <si>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</si>
  <si>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</si>
  <si>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</si>
  <si>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</si>
  <si>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</si>
  <si>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</si>
  <si>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</si>
  <si>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</si>
  <si>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</si>
  <si>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</si>
  <si>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</si>
  <si>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</si>
  <si>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</si>
  <si>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</si>
  <si>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</si>
  <si>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</si>
  <si>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</si>
  <si>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</si>
  <si>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</si>
  <si>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</si>
  <si>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</si>
  <si>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</si>
  <si>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</si>
  <si>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</si>
  <si>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</si>
  <si>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</si>
  <si>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</si>
  <si>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</si>
  <si>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</si>
  <si>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</si>
  <si>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</si>
  <si>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</si>
  <si>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</si>
  <si>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</si>
  <si>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</si>
  <si>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</si>
  <si>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</si>
  <si>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</si>
  <si>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</si>
  <si>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</si>
  <si>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</si>
  <si>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</si>
  <si>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</si>
  <si>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</si>
  <si>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</si>
  <si>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</si>
  <si>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</si>
  <si>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</si>
  <si>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</si>
  <si>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</si>
  <si>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</si>
  <si>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</si>
  <si>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</si>
  <si>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</si>
  <si>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</si>
  <si>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</si>
  <si>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</si>
  <si>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</si>
  <si>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</si>
  <si>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</si>
  <si>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</si>
  <si>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</si>
  <si>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</si>
  <si>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</si>
  <si>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</si>
  <si>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</si>
  <si>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</si>
  <si>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</si>
  <si>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</si>
  <si>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</si>
  <si>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</si>
  <si>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</si>
  <si>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</si>
  <si>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</si>
  <si>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</si>
  <si>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</si>
  <si>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</si>
  <si>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</si>
  <si>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</si>
  <si>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</si>
  <si>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</si>
  <si>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</si>
  <si>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</si>
  <si>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</si>
  <si>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</si>
  <si>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</si>
  <si>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</si>
  <si>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</si>
  <si>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</si>
  <si>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</si>
  <si>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</si>
  <si>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</si>
  <si>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</si>
  <si>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</si>
  <si>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</si>
  <si>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</si>
  <si>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</si>
  <si>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</si>
  <si>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</si>
  <si>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</si>
  <si>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</si>
  <si>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</si>
  <si>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</si>
  <si>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</si>
  <si>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</si>
  <si>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</si>
  <si>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</si>
  <si>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</si>
  <si>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</si>
  <si>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</si>
  <si>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</si>
  <si>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</si>
  <si>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</si>
  <si>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</si>
  <si>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</si>
  <si>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</si>
  <si>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</si>
  <si>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</si>
  <si>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</si>
  <si>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</si>
  <si>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</si>
  <si>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</si>
  <si>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</si>
  <si>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</si>
  <si>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</si>
  <si>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</si>
  <si>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</si>
  <si>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</si>
  <si>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</si>
  <si>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</si>
  <si>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</si>
  <si>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</si>
  <si>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</si>
  <si>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</si>
  <si>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</si>
  <si>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</si>
  <si>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</si>
  <si>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</si>
  <si>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</si>
  <si>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</si>
  <si>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</si>
  <si>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</si>
  <si>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</si>
  <si>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</si>
  <si>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</si>
  <si>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</si>
  <si>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</si>
  <si>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</si>
  <si>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</si>
  <si>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</si>
  <si>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</si>
  <si>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</si>
  <si>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</si>
  <si>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</si>
  <si>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</si>
  <si>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</si>
  <si>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</si>
  <si>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</si>
  <si>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</si>
  <si>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</si>
  <si>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</si>
  <si>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</si>
  <si>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</si>
  <si>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</si>
  <si>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</si>
  <si>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</si>
  <si>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</si>
  <si>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</si>
  <si>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</si>
  <si>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</si>
  <si>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</si>
  <si>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</si>
  <si>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</si>
  <si>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</si>
  <si>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</si>
  <si>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</si>
  <si>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</si>
  <si>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</si>
  <si>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</si>
  <si>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</si>
  <si>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</si>
  <si>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</si>
  <si>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</si>
  <si>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</si>
  <si>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</si>
  <si>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</si>
  <si>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</si>
  <si>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</si>
  <si>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</si>
  <si>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</si>
  <si>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</si>
  <si>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</si>
  <si>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</si>
  <si>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</si>
  <si>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</si>
  <si>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</si>
  <si>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</si>
  <si>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</si>
  <si>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</si>
  <si>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</si>
  <si>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</si>
  <si>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</si>
  <si>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</si>
  <si>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</si>
  <si>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</si>
  <si>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</si>
  <si>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</si>
  <si>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</si>
  <si>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</si>
  <si>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</si>
  <si>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</si>
  <si>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</si>
  <si>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</si>
  <si>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</si>
  <si>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</si>
  <si>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</si>
  <si>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</si>
  <si>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</si>
  <si>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</si>
  <si>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</si>
  <si>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</si>
  <si>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</si>
  <si>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</si>
  <si>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</si>
  <si>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</si>
  <si>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</si>
  <si>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</si>
  <si>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</si>
  <si>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</si>
  <si>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</si>
  <si>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</si>
  <si>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</si>
  <si>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</si>
  <si>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</si>
  <si>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</si>
  <si>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</si>
  <si>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</si>
  <si>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</si>
  <si>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</si>
  <si>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</si>
  <si>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</si>
  <si>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</si>
  <si>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</si>
  <si>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</si>
  <si>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</si>
  <si>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</si>
  <si>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</si>
  <si>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</si>
  <si>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</si>
  <si>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</si>
  <si>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</si>
  <si>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</si>
  <si>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</si>
  <si>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</si>
  <si>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</si>
  <si>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</si>
  <si>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</si>
  <si>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</si>
  <si>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</si>
  <si>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</si>
  <si>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</si>
  <si>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</si>
  <si>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</si>
  <si>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</si>
  <si>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</si>
  <si>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</si>
  <si>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</si>
  <si>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</si>
  <si>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</si>
  <si>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</si>
  <si>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</si>
  <si>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</si>
  <si>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</si>
  <si>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</si>
  <si>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</si>
  <si>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</si>
  <si>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</si>
  <si>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</si>
  <si>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</si>
  <si>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</si>
  <si>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</si>
  <si>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</si>
  <si>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</si>
  <si>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</si>
  <si>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</si>
  <si>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</si>
  <si>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</si>
  <si>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</si>
  <si>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</si>
  <si>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</si>
  <si>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</si>
  <si>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</si>
  <si>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</si>
  <si>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</si>
  <si>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</si>
  <si>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</si>
  <si>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</si>
  <si>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</si>
  <si>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</si>
  <si>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</si>
  <si>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</si>
  <si>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</si>
  <si>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</si>
  <si>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</si>
  <si>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</si>
  <si>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</si>
  <si>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</si>
  <si>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</si>
  <si>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</si>
  <si>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</si>
  <si>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</si>
  <si>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</si>
  <si>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</si>
  <si>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</si>
  <si>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</si>
  <si>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</si>
  <si>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</si>
  <si>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</si>
  <si>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</si>
  <si>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</si>
  <si>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</si>
  <si>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</si>
  <si>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</si>
  <si>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</si>
  <si>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</si>
  <si>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</si>
  <si>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</si>
  <si>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</si>
  <si>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</si>
  <si>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</si>
  <si>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</si>
  <si>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</si>
  <si>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</si>
  <si>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</si>
  <si>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</si>
  <si>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</si>
  <si>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</si>
  <si>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</si>
  <si>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</si>
  <si>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</si>
  <si>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</si>
  <si>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</si>
  <si>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</si>
  <si>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</si>
  <si>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</si>
  <si>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</si>
  <si>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</si>
  <si>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</si>
  <si>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</si>
  <si>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</si>
  <si>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</si>
  <si>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</si>
  <si>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</si>
  <si>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</si>
  <si>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</si>
  <si>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</si>
  <si>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</si>
  <si>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</si>
  <si>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</si>
  <si>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</si>
  <si>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</si>
  <si>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</si>
  <si>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</si>
  <si>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</si>
  <si>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</si>
  <si>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</si>
  <si>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</si>
  <si>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</si>
  <si>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</si>
  <si>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</si>
  <si>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</si>
  <si>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</si>
  <si>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</si>
  <si>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</si>
  <si>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</si>
  <si>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</si>
  <si>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</si>
  <si>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</si>
  <si>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</si>
  <si>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</si>
  <si>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</si>
  <si>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</si>
  <si>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</si>
  <si>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</si>
  <si>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</si>
  <si>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</si>
  <si>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</si>
  <si>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</si>
  <si>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</si>
  <si>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</si>
  <si>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</si>
  <si>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</si>
  <si>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</si>
  <si>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</si>
  <si>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</si>
  <si>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</si>
  <si>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</si>
  <si>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</si>
  <si>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</si>
  <si>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</si>
  <si>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</si>
  <si>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</si>
  <si>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</si>
  <si>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</si>
  <si>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</si>
  <si>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</si>
  <si>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</si>
  <si>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</si>
  <si>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</si>
  <si>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</si>
  <si>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</si>
  <si>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</si>
  <si>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</si>
  <si>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</si>
  <si>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</si>
  <si>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</si>
  <si>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</si>
  <si>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</si>
  <si>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</si>
  <si>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</si>
  <si>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</si>
  <si>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</si>
  <si>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</si>
  <si>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</si>
  <si>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</si>
  <si>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</si>
  <si>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</si>
  <si>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</si>
  <si>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</si>
  <si>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</si>
  <si>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</si>
  <si>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</si>
  <si>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</si>
  <si>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</si>
  <si>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</si>
  <si>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</si>
  <si>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</si>
  <si>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</si>
  <si>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</si>
  <si>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</si>
  <si>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</si>
  <si>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</si>
  <si>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</si>
  <si>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</si>
  <si>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</si>
  <si>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</si>
  <si>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</si>
  <si>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</si>
  <si>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</si>
  <si>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</si>
  <si>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</si>
  <si>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</si>
  <si>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</si>
  <si>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</si>
  <si>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</si>
  <si>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</si>
  <si>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</si>
  <si>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</si>
  <si>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</si>
  <si>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</si>
  <si>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</si>
  <si>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</si>
  <si>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</si>
  <si>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</si>
  <si>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</si>
  <si>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</si>
  <si>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</si>
  <si>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</si>
  <si>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</si>
  <si>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</si>
  <si>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</si>
  <si>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</si>
  <si>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</si>
  <si>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</si>
  <si>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</si>
  <si>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</si>
  <si>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</si>
  <si>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</si>
  <si>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</si>
  <si>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</si>
  <si>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</si>
  <si>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</si>
  <si>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</si>
  <si>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</si>
  <si>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</si>
  <si>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</si>
  <si>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</si>
  <si>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</si>
  <si>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</si>
  <si>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</si>
  <si>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</si>
  <si>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</si>
  <si>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</si>
  <si>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</si>
  <si>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</si>
  <si>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</si>
  <si>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</si>
  <si>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</si>
  <si>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</si>
  <si>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</si>
  <si>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</si>
  <si>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</si>
  <si>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</si>
  <si>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</si>
  <si>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</si>
  <si>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</si>
  <si>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</si>
  <si>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</si>
  <si>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</si>
  <si>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</si>
  <si>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</si>
  <si>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</si>
  <si>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</si>
  <si>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</si>
  <si>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</si>
  <si>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</si>
  <si>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</si>
  <si>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</si>
  <si>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</si>
  <si>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</si>
  <si>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</si>
  <si>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</si>
  <si>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</si>
  <si>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</si>
  <si>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</si>
  <si>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</si>
  <si>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</si>
  <si>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</si>
  <si>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</si>
  <si>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</si>
  <si>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</si>
  <si>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</si>
  <si>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</si>
  <si>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</si>
  <si>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</si>
  <si>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</si>
  <si>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</si>
  <si>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</si>
  <si>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</si>
  <si>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</si>
  <si>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</si>
  <si>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</si>
  <si>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</si>
  <si>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</si>
  <si>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</si>
  <si>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</si>
  <si>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</si>
  <si>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</si>
  <si>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</si>
  <si>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</si>
  <si>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</si>
  <si>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</si>
  <si>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</si>
  <si>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</si>
  <si>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</si>
  <si>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</si>
  <si>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</si>
  <si>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</si>
  <si>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</si>
  <si>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</si>
  <si>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</si>
  <si>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</si>
  <si>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</si>
  <si>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</si>
  <si>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</si>
  <si>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</si>
  <si>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</si>
  <si>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</si>
  <si>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</si>
  <si>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</si>
  <si>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</si>
  <si>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</si>
  <si>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</si>
  <si>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</si>
  <si>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</si>
  <si>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</si>
  <si>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</si>
  <si>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</si>
  <si>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</si>
  <si>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</si>
  <si>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</si>
  <si>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</si>
  <si>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</si>
  <si>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</si>
  <si>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</si>
  <si>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</si>
  <si>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</si>
  <si>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</si>
  <si>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</si>
  <si>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</si>
  <si>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</si>
  <si>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</si>
  <si>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</si>
  <si>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</si>
  <si>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</si>
  <si>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</si>
  <si>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</si>
  <si>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</si>
  <si>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</si>
  <si>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</si>
  <si>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</si>
  <si>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</si>
  <si>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</si>
  <si>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</si>
  <si>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</si>
  <si>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</si>
  <si>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</si>
  <si>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</si>
  <si>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</si>
  <si>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</si>
  <si>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</si>
  <si>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</si>
  <si>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</si>
  <si>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</si>
  <si>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</si>
  <si>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</si>
  <si>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</si>
  <si>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</si>
  <si>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</si>
  <si>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</si>
  <si>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</si>
  <si>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</si>
  <si>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</si>
  <si>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</si>
  <si>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</si>
  <si>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</si>
  <si>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</si>
  <si>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</si>
  <si>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</si>
  <si>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</si>
  <si>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</si>
  <si>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</si>
  <si>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</si>
  <si>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</si>
  <si>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</si>
  <si>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</si>
  <si>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</si>
  <si>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</si>
  <si>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</si>
  <si>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</si>
  <si>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</si>
  <si>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</si>
  <si>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</si>
  <si>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</si>
  <si>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</si>
  <si>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</si>
  <si>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</si>
  <si>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</si>
  <si>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</si>
  <si>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</si>
  <si>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</si>
  <si>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</si>
  <si>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</si>
  <si>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</si>
  <si>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</si>
  <si>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</si>
  <si>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</si>
  <si>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</si>
  <si>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</si>
  <si>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</si>
  <si>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</si>
  <si>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</si>
  <si>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</si>
  <si>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</si>
  <si>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</si>
  <si>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</si>
  <si>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</si>
  <si>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</si>
  <si>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</si>
  <si>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</si>
  <si>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</si>
  <si>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</si>
  <si>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</si>
  <si>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</si>
  <si>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</si>
  <si>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</si>
  <si>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</si>
  <si>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</si>
  <si>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</si>
  <si>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</si>
  <si>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</si>
  <si>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</si>
  <si>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</si>
  <si>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</si>
  <si>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</si>
  <si>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</si>
  <si>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</si>
  <si>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</si>
  <si>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</si>
  <si>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</si>
  <si>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</si>
  <si>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</si>
  <si>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</si>
  <si>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</si>
  <si>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</si>
  <si>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</si>
  <si>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</si>
  <si>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</si>
  <si>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</si>
  <si>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</si>
  <si>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</si>
  <si>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</si>
  <si>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</si>
  <si>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</si>
  <si>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</si>
  <si>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</si>
  <si>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</si>
  <si>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</si>
  <si>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</si>
  <si>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</si>
  <si>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</si>
  <si>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</si>
  <si>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</si>
  <si>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</si>
  <si>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</si>
  <si>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</si>
  <si>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</si>
  <si>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</si>
  <si>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</si>
  <si>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</si>
  <si>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</si>
  <si>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</si>
  <si>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</si>
  <si>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</si>
  <si>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</si>
  <si>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</si>
  <si>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</si>
  <si>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</si>
  <si>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</si>
  <si>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</si>
  <si>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</si>
  <si>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</si>
  <si>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</si>
  <si>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</si>
  <si>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</si>
  <si>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</si>
  <si>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</si>
  <si>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</si>
  <si>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</si>
  <si>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</si>
  <si>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</si>
  <si>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</si>
  <si>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</si>
  <si>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</si>
  <si>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</si>
  <si>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</si>
  <si>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</si>
  <si>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</si>
  <si>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</si>
  <si>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</si>
  <si>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</si>
  <si>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</si>
  <si>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</si>
  <si>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</si>
  <si>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</si>
  <si>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</si>
  <si>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</si>
  <si>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</si>
  <si>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</si>
  <si>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</si>
  <si>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</si>
  <si>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</si>
  <si>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</si>
  <si>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</si>
  <si>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</si>
  <si>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</si>
  <si>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</si>
  <si>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</si>
  <si>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</si>
  <si>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</si>
  <si>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</si>
  <si>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</si>
  <si>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</si>
  <si>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</si>
  <si>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</si>
  <si>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</si>
  <si>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</si>
  <si>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</si>
  <si>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</si>
  <si>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</si>
  <si>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</si>
  <si>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</si>
  <si>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</si>
  <si>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</si>
  <si>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</si>
  <si>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</si>
  <si>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</si>
  <si>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</si>
  <si>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</si>
  <si>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</si>
  <si>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</si>
  <si>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</si>
  <si>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</si>
  <si>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</si>
  <si>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</si>
  <si>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</si>
  <si>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</si>
  <si>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</si>
  <si>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</si>
  <si>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</si>
  <si>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</si>
  <si>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</si>
  <si>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</si>
  <si>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</si>
  <si>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</si>
  <si>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</si>
  <si>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</si>
  <si>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</si>
  <si>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</si>
  <si>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</si>
  <si>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</si>
  <si>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</si>
  <si>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</si>
  <si>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</si>
  <si>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</si>
  <si>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</si>
  <si>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</si>
  <si>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</si>
  <si>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</si>
  <si>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</si>
  <si>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</si>
  <si>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</si>
  <si>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</si>
  <si>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</si>
  <si>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</si>
  <si>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</si>
  <si>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</si>
  <si>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</si>
  <si>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</si>
  <si>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</si>
  <si>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</si>
  <si>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</si>
  <si>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</si>
  <si>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</si>
  <si>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</si>
  <si>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</si>
  <si>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</si>
  <si>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</si>
  <si>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</si>
  <si>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</si>
  <si>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</si>
  <si>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</si>
  <si>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</si>
  <si>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</si>
  <si>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</si>
  <si>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</si>
  <si>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</si>
  <si>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</si>
  <si>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</si>
  <si>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</si>
  <si>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</si>
  <si>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</si>
  <si>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</si>
  <si>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</si>
  <si>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</si>
  <si>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</si>
  <si>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</si>
  <si>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</si>
  <si>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</si>
  <si>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</si>
  <si>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</si>
  <si>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</si>
  <si>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</si>
  <si>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</si>
  <si>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</si>
  <si>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</si>
  <si>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</si>
  <si>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</si>
  <si>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</si>
  <si>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</si>
  <si>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</si>
  <si>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</si>
  <si>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</si>
  <si>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</si>
  <si>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</si>
  <si>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</si>
  <si>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</si>
  <si>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</si>
  <si>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</si>
  <si>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</si>
  <si>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</si>
  <si>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</si>
  <si>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</si>
  <si>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</si>
  <si>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</si>
  <si>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</si>
  <si>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</si>
  <si>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</si>
  <si>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</si>
  <si>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</si>
  <si>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</si>
  <si>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</si>
  <si>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</si>
  <si>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</si>
  <si>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</si>
  <si>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</si>
  <si>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</si>
  <si>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</si>
  <si>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</si>
  <si>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</si>
  <si>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</si>
  <si>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</si>
  <si>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</si>
  <si>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</si>
  <si>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</si>
  <si>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</si>
  <si>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</si>
  <si>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</si>
  <si>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</si>
  <si>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</si>
  <si>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</si>
  <si>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</si>
  <si>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</si>
  <si>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</si>
  <si>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</si>
  <si>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</si>
  <si>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</si>
  <si>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</si>
  <si>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</si>
  <si>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</si>
  <si>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</si>
  <si>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</si>
  <si>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</si>
  <si>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</si>
  <si>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</si>
  <si>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</si>
  <si>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</si>
  <si>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</si>
  <si>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</si>
  <si>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</si>
  <si>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</si>
  <si>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</si>
  <si>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</si>
  <si>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</si>
  <si>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</si>
  <si>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</si>
  <si>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</si>
  <si>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</si>
  <si>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</si>
  <si>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</si>
  <si>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</si>
  <si>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</si>
  <si>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</si>
  <si>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</si>
  <si>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</si>
  <si>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</si>
  <si>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</si>
  <si>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</si>
  <si>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</si>
  <si>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</si>
  <si>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</si>
  <si>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</si>
  <si>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</si>
  <si>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</si>
  <si>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</si>
  <si>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</si>
  <si>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</si>
  <si>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</si>
  <si>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</si>
  <si>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</si>
  <si>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</si>
  <si>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</si>
  <si>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</si>
  <si>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</si>
  <si>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</si>
  <si>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</si>
  <si>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</si>
  <si>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</si>
  <si>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</si>
  <si>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</si>
  <si>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</si>
  <si>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</si>
  <si>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</si>
  <si>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</si>
  <si>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</si>
  <si>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</si>
  <si>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</si>
  <si>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</si>
  <si>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</si>
  <si>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</si>
  <si>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</si>
  <si>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</si>
  <si>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</si>
  <si>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</si>
  <si>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</si>
  <si>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</si>
  <si>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</si>
  <si>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</si>
  <si>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</si>
  <si>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</si>
  <si>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</si>
  <si>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</si>
  <si>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</si>
  <si>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</si>
  <si>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</si>
  <si>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</si>
  <si>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</si>
  <si>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</si>
  <si>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</si>
  <si>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</si>
  <si>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</si>
  <si>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</si>
  <si>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</si>
  <si>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</si>
  <si>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</si>
  <si>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</si>
  <si>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</si>
  <si>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</si>
  <si>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</si>
  <si>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</si>
  <si>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</si>
  <si>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</si>
  <si>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</si>
  <si>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</si>
  <si>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</si>
  <si>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</si>
  <si>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</si>
  <si>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</si>
  <si>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</si>
  <si>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</si>
  <si>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</si>
  <si>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</si>
  <si>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</si>
  <si>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</si>
  <si>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</si>
  <si>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</si>
  <si>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</si>
  <si>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</si>
  <si>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</si>
  <si>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</si>
  <si>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</si>
  <si>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</si>
  <si>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</si>
  <si>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</si>
  <si>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</si>
  <si>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</si>
  <si>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</si>
  <si>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</si>
  <si>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</si>
  <si>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</si>
  <si>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</si>
  <si>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</si>
  <si>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</si>
  <si>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</si>
  <si>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</si>
  <si>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</si>
  <si>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</si>
  <si>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</si>
  <si>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</si>
  <si>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</si>
  <si>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</si>
  <si>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</si>
  <si>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</si>
  <si>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</si>
  <si>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</si>
  <si>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</si>
  <si>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</si>
  <si>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</si>
  <si>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</si>
  <si>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</si>
  <si>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</si>
  <si>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</si>
  <si>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</si>
  <si>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</si>
  <si>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</si>
  <si>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</si>
  <si>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</si>
  <si>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</si>
  <si>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</si>
  <si>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</si>
  <si>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</si>
  <si>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</si>
  <si>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</si>
  <si>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</si>
  <si>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</si>
  <si>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</si>
  <si>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</si>
  <si>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</si>
  <si>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</si>
  <si>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</si>
  <si>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</si>
  <si>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</si>
  <si>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</si>
  <si>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</si>
  <si>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</si>
  <si>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</si>
  <si>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</si>
  <si>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</si>
  <si>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</si>
  <si>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</si>
  <si>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</si>
  <si>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</si>
  <si>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</si>
  <si>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</si>
  <si>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</si>
  <si>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</si>
  <si>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</si>
  <si>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</si>
  <si>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</si>
  <si>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</si>
  <si>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</si>
  <si>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</si>
  <si>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</si>
  <si>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</si>
  <si>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</si>
  <si>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</si>
  <si>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</si>
  <si>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</si>
  <si>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</si>
  <si>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</si>
  <si>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</si>
  <si>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</si>
  <si>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</si>
  <si>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</si>
  <si>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</si>
  <si>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</si>
  <si>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</si>
  <si>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</si>
  <si>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</si>
  <si>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</si>
  <si>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</si>
  <si>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</si>
  <si>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</si>
  <si>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</si>
  <si>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</si>
  <si>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</si>
  <si>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</si>
  <si>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</si>
  <si>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</si>
  <si>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</si>
  <si>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</si>
  <si>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</si>
  <si>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</si>
  <si>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</si>
  <si>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</si>
  <si>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</si>
  <si>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</si>
  <si>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</si>
  <si>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</si>
  <si>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</si>
  <si>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</si>
  <si>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</si>
  <si>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</si>
  <si>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</si>
  <si>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</si>
  <si>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</si>
  <si>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</si>
  <si>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</si>
  <si>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</si>
  <si>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</si>
  <si>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</si>
  <si>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</si>
  <si>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</si>
  <si>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</si>
  <si>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</si>
  <si>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</si>
  <si>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</si>
  <si>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</si>
  <si>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</si>
  <si>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</si>
  <si>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</si>
  <si>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</si>
  <si>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</si>
  <si>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</si>
  <si>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</si>
  <si>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</si>
  <si>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</si>
  <si>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</si>
  <si>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</si>
  <si>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</si>
  <si>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</si>
  <si>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</si>
  <si>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</si>
  <si>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</si>
  <si>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</si>
  <si>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</si>
  <si>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</si>
  <si>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</si>
  <si>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</si>
  <si>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</si>
  <si>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</si>
  <si>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</si>
  <si>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</si>
  <si>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</si>
  <si>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</si>
  <si>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</si>
  <si>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</si>
  <si>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</si>
  <si>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</si>
  <si>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</si>
  <si>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</si>
  <si>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</si>
  <si>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</si>
  <si>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</si>
  <si>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</si>
  <si>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</si>
  <si>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</si>
  <si>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</si>
  <si>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</si>
  <si>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</si>
  <si>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</si>
  <si>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</si>
  <si>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</si>
  <si>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</si>
  <si>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</si>
  <si>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</si>
  <si>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</si>
  <si>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</si>
  <si>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</si>
  <si>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</si>
  <si>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</si>
  <si>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</si>
  <si>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</si>
  <si>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</si>
  <si>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</si>
  <si>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</si>
  <si>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</si>
  <si>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</si>
  <si>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</si>
  <si>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</si>
  <si>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</si>
  <si>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</si>
  <si>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</si>
  <si>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</si>
  <si>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</si>
  <si>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</si>
  <si>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</si>
  <si>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</si>
  <si>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</si>
  <si>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</si>
  <si>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</si>
  <si>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</si>
  <si>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</si>
  <si>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</si>
  <si>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</si>
  <si>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</si>
  <si>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</si>
  <si>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</si>
  <si>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</si>
  <si>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</si>
  <si>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</si>
  <si>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</si>
  <si>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</si>
  <si>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</si>
  <si>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</si>
  <si>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</si>
  <si>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</si>
  <si>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</si>
  <si>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</si>
  <si>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</si>
  <si>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</si>
  <si>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</si>
  <si>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</si>
  <si>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</si>
  <si>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</si>
  <si>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</si>
  <si>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</si>
  <si>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</si>
  <si>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</si>
  <si>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</si>
  <si>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</si>
  <si>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</si>
  <si>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</si>
  <si>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</si>
  <si>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</si>
  <si>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</si>
  <si>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</si>
  <si>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</si>
  <si>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</si>
  <si>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</si>
  <si>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</si>
  <si>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</si>
  <si>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</si>
  <si>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</si>
  <si>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</si>
  <si>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</si>
  <si>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</si>
  <si>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</si>
  <si>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</si>
  <si>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</si>
  <si>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</si>
  <si>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</si>
  <si>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</si>
  <si>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</si>
  <si>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</si>
  <si>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</si>
  <si>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</si>
  <si>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</si>
  <si>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</si>
  <si>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</si>
  <si>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</si>
  <si>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</si>
  <si>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</si>
  <si>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</si>
  <si>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</si>
  <si>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</si>
  <si>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</si>
  <si>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</si>
  <si>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</si>
  <si>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</si>
  <si>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</si>
  <si>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</si>
  <si>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</si>
  <si>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</si>
  <si>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</si>
  <si>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</si>
  <si>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</si>
  <si>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</si>
  <si>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</si>
  <si>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</si>
  <si>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</si>
  <si>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</si>
  <si>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</si>
  <si>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</si>
  <si>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</si>
  <si>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</si>
  <si>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</si>
  <si>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</si>
  <si>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</si>
  <si>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</si>
  <si>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</si>
  <si>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</si>
  <si>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</si>
  <si>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</si>
  <si>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</si>
  <si>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</si>
  <si>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</si>
  <si>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</si>
  <si>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</si>
  <si>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</si>
  <si>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</si>
  <si>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</si>
  <si>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</si>
  <si>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</si>
  <si>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</si>
  <si>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</si>
  <si>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</si>
  <si>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</si>
  <si>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</si>
  <si>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</si>
  <si>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</si>
  <si>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</si>
  <si>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</si>
  <si>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</si>
  <si>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</si>
  <si>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</si>
  <si>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</si>
  <si>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</si>
  <si>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</si>
  <si>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</si>
  <si>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</si>
  <si>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</si>
  <si>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</si>
  <si>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</si>
  <si>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</si>
  <si>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</si>
  <si>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</si>
  <si>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</si>
  <si>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</si>
  <si>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</si>
  <si>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</si>
  <si>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</si>
  <si>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</si>
  <si>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</si>
  <si>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</si>
  <si>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</si>
  <si>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</si>
  <si>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</si>
  <si>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</si>
  <si>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</si>
  <si>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</si>
  <si>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</si>
  <si>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</si>
  <si>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</si>
  <si>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</si>
  <si>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</si>
  <si>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</si>
  <si>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</si>
  <si>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</si>
  <si>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</si>
  <si>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</si>
  <si>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</si>
  <si>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</si>
  <si>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</si>
  <si>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</si>
  <si>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</si>
  <si>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</si>
  <si>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</si>
  <si>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</si>
  <si>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</si>
  <si>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</si>
  <si>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</si>
  <si>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</si>
  <si>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</si>
  <si>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</si>
  <si>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</si>
  <si>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</si>
  <si>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</si>
  <si>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</si>
  <si>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</si>
  <si>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</si>
  <si>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</si>
  <si>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</si>
  <si>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</si>
  <si>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</si>
  <si>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</si>
  <si>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</si>
  <si>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</si>
  <si>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</si>
  <si>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</si>
  <si>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</si>
  <si>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</si>
  <si>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</si>
  <si>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</si>
  <si>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</si>
  <si>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</si>
  <si>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</si>
  <si>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</si>
  <si>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</si>
  <si>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</si>
  <si>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</si>
  <si>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</si>
  <si>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</si>
  <si>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</si>
  <si>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</si>
  <si>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</si>
  <si>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</si>
  <si>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</si>
  <si>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</si>
  <si>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</si>
  <si>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</si>
  <si>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</si>
  <si>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</si>
  <si>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</si>
  <si>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</si>
  <si>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</si>
  <si>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</si>
  <si>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</si>
  <si>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</si>
  <si>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</si>
  <si>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</si>
  <si>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</si>
  <si>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</si>
  <si>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</si>
  <si>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</si>
  <si>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</si>
  <si>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</si>
  <si>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</si>
  <si>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</si>
  <si>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</si>
  <si>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</si>
  <si>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</si>
  <si>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</si>
  <si>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</si>
  <si>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</si>
  <si>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</si>
  <si>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</si>
  <si>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</si>
  <si>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</si>
  <si>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</si>
  <si>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</si>
  <si>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</si>
  <si>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</si>
  <si>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</si>
  <si>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</si>
  <si>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</si>
  <si>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</si>
  <si>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</si>
  <si>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</si>
  <si>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</si>
  <si>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</si>
  <si>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</si>
  <si>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</si>
  <si>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</si>
  <si>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</si>
  <si>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</si>
  <si>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</si>
  <si>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</si>
  <si>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</si>
  <si>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</si>
  <si>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</si>
  <si>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</si>
  <si>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</si>
  <si>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</si>
  <si>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</si>
  <si>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</si>
  <si>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</si>
  <si>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</si>
  <si>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</si>
  <si>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</si>
  <si>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</si>
  <si>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</si>
  <si>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</si>
  <si>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</si>
  <si>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</si>
  <si>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</si>
  <si>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</si>
  <si>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</si>
  <si>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</si>
  <si>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</si>
  <si>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</si>
  <si>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</si>
  <si>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</si>
  <si>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</si>
  <si>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</si>
  <si>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</si>
  <si>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</si>
  <si>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</si>
  <si>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</si>
  <si>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</si>
  <si>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</si>
  <si>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</si>
  <si>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</si>
  <si>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</si>
  <si>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</si>
  <si>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</si>
  <si>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</si>
  <si>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</si>
  <si>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</si>
  <si>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</si>
  <si>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</si>
  <si>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</si>
  <si>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</si>
  <si>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</si>
  <si>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</si>
  <si>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</si>
  <si>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</si>
  <si>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</si>
  <si>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</si>
  <si>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</si>
  <si>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</si>
  <si>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</si>
  <si>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</si>
  <si>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</si>
  <si>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</si>
  <si>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</si>
  <si>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</si>
  <si>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</si>
  <si>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</si>
  <si>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</si>
  <si>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</si>
  <si>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</si>
  <si>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</si>
  <si>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</si>
  <si>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</si>
  <si>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</si>
  <si>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</si>
  <si>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</si>
  <si>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</si>
  <si>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</si>
  <si>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</si>
  <si>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</si>
  <si>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</si>
  <si>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</si>
  <si>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</si>
  <si>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</si>
  <si>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</si>
  <si>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</si>
  <si>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</si>
  <si>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</si>
  <si>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</si>
  <si>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</si>
  <si>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</si>
  <si>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</si>
  <si>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</si>
  <si>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</si>
  <si>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</si>
  <si>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</si>
  <si>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</si>
  <si>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</si>
  <si>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</si>
  <si>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</si>
  <si>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</si>
  <si>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</si>
  <si>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</si>
  <si>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</si>
  <si>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</si>
  <si>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</si>
  <si>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</si>
  <si>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</si>
  <si>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</si>
  <si>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</si>
  <si>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</si>
  <si>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</si>
  <si>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</si>
  <si>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</si>
  <si>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</si>
  <si>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</si>
  <si>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</si>
  <si>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</si>
  <si>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</si>
  <si>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</si>
  <si>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</si>
  <si>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</si>
  <si>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</si>
  <si>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</si>
  <si>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</si>
  <si>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</si>
  <si>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</si>
  <si>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</si>
  <si>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</si>
  <si>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</si>
  <si>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</si>
  <si>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</si>
  <si>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</si>
  <si>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</si>
  <si>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</si>
  <si>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</si>
  <si>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</si>
  <si>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</si>
  <si>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</si>
  <si>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</si>
  <si>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</si>
  <si>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</si>
  <si>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</si>
  <si>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</si>
  <si>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</si>
  <si>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</si>
  <si>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</si>
  <si>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</si>
  <si>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</si>
  <si>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</si>
  <si>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</si>
  <si>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</si>
  <si>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</si>
  <si>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</si>
  <si>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</si>
  <si>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</si>
  <si>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</si>
  <si>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</si>
  <si>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</si>
  <si>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</si>
  <si>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</si>
  <si>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</si>
  <si>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</si>
  <si>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</si>
  <si>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</si>
  <si>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</si>
  <si>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</si>
  <si>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</si>
  <si>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</si>
  <si>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</si>
  <si>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</si>
  <si>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</si>
  <si>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</si>
  <si>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</si>
  <si>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</si>
  <si>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</si>
  <si>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</si>
  <si>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</si>
  <si>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</si>
  <si>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</si>
  <si>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</si>
  <si>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</si>
  <si>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</si>
  <si>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</si>
  <si>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</si>
  <si>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</si>
  <si>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</si>
  <si>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</si>
  <si>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</si>
  <si>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</si>
  <si>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</si>
  <si>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</si>
  <si>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</si>
  <si>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</si>
  <si>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</si>
  <si>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</si>
  <si>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</si>
  <si>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</si>
  <si>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</si>
  <si>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</si>
  <si>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</si>
  <si>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</si>
  <si>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</si>
  <si>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</si>
  <si>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</si>
  <si>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</si>
  <si>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</si>
  <si>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</si>
  <si>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</si>
  <si>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</si>
  <si>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</si>
  <si>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</si>
  <si>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</si>
  <si>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</si>
  <si>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</si>
  <si>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</si>
  <si>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</si>
  <si>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</si>
  <si>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</si>
  <si>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</si>
  <si>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</si>
  <si>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</si>
  <si>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</si>
  <si>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</si>
  <si>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</si>
  <si>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</si>
  <si>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</si>
  <si>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</si>
  <si>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</si>
  <si>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</si>
  <si>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</si>
  <si>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</si>
  <si>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</si>
  <si>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</si>
  <si>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</si>
  <si>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</si>
  <si>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</si>
  <si>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</si>
  <si>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</si>
  <si>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</si>
  <si>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</si>
  <si>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</si>
  <si>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</si>
  <si>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</si>
  <si>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</si>
  <si>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</si>
  <si>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</si>
  <si>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</si>
  <si>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</si>
  <si>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</si>
  <si>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</si>
  <si>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</si>
  <si>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</si>
  <si>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</si>
  <si>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</si>
  <si>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</si>
  <si>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</si>
  <si>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</si>
  <si>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</si>
  <si>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</si>
  <si>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</si>
  <si>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</si>
  <si>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</si>
  <si>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</si>
  <si>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</si>
  <si>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</si>
  <si>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</si>
  <si>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</si>
  <si>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</si>
  <si>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</si>
  <si>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</si>
  <si>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</si>
  <si>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</si>
  <si>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</si>
  <si>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</si>
  <si>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</si>
  <si>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</si>
  <si>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</si>
  <si>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</si>
  <si>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</si>
  <si>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</si>
  <si>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</si>
  <si>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</si>
  <si>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</si>
  <si>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</si>
  <si>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</si>
  <si>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</si>
  <si>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</si>
  <si>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</si>
  <si>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</si>
  <si>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</si>
  <si>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</si>
  <si>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</si>
  <si>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</si>
  <si>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</si>
  <si>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</si>
  <si>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</si>
  <si>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</si>
  <si>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</si>
  <si>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</si>
  <si>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</si>
  <si>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</si>
  <si>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</si>
  <si>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</si>
  <si>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</si>
  <si>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</si>
  <si>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</si>
  <si>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</si>
  <si>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</si>
  <si>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</si>
  <si>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</si>
  <si>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</si>
  <si>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</si>
  <si>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</si>
  <si>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</si>
  <si>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</si>
  <si>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</si>
  <si>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</si>
  <si>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</si>
  <si>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</si>
  <si>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</si>
  <si>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</si>
  <si>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</si>
  <si>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</si>
  <si>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</si>
  <si>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</si>
  <si>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</si>
  <si>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</si>
  <si>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</si>
  <si>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</si>
  <si>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</si>
  <si>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</si>
  <si>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</si>
  <si>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</si>
  <si>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</si>
  <si>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</si>
  <si>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</si>
  <si>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</si>
  <si>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</si>
  <si>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</si>
  <si>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</si>
  <si>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</si>
  <si>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</si>
  <si>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</si>
  <si>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</si>
  <si>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</si>
  <si>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</si>
  <si>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</si>
  <si>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</si>
  <si>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</si>
  <si>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</si>
  <si>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</si>
  <si>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</si>
  <si>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</si>
  <si>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</si>
  <si>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</si>
  <si>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</si>
  <si>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</si>
  <si>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</si>
  <si>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</si>
  <si>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</si>
  <si>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</si>
  <si>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</si>
  <si>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</si>
  <si>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</si>
  <si>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</si>
  <si>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</si>
  <si>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</si>
  <si>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</si>
  <si>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</si>
  <si>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</si>
  <si>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</si>
  <si>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</si>
  <si>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</si>
  <si>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</si>
  <si>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</si>
  <si>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</si>
  <si>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</si>
  <si>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</si>
  <si>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</si>
  <si>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</si>
  <si>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</si>
  <si>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</si>
  <si>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</si>
  <si>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</si>
  <si>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</si>
  <si>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</si>
  <si>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</si>
  <si>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</si>
  <si>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</si>
  <si>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</si>
  <si>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</si>
  <si>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</si>
  <si>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</si>
  <si>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</si>
  <si>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</si>
  <si>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</si>
  <si>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</si>
  <si>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</si>
  <si>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</si>
  <si>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</si>
  <si>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</si>
  <si>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</si>
  <si>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</si>
  <si>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</si>
  <si>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</si>
  <si>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</si>
  <si>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</si>
  <si>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</si>
  <si>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</si>
  <si>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</si>
  <si>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</si>
  <si>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</si>
  <si>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</si>
  <si>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</si>
  <si>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</si>
  <si>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</si>
  <si>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</si>
  <si>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</si>
  <si>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</si>
  <si>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</si>
  <si>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</si>
  <si>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</si>
  <si>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</si>
  <si>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</si>
  <si>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</si>
  <si>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</si>
  <si>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</si>
  <si>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</si>
  <si>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</si>
  <si>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</si>
  <si>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</si>
  <si>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</si>
  <si>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</si>
  <si>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</si>
  <si>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</si>
  <si>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</si>
  <si>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</si>
  <si>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</si>
  <si>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</si>
  <si>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</si>
  <si>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</si>
  <si>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</si>
  <si>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</si>
  <si>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</si>
  <si>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</si>
  <si>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</si>
  <si>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</si>
  <si>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</si>
  <si>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</si>
  <si>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</si>
  <si>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</si>
  <si>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</si>
  <si>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</si>
  <si>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</si>
  <si>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</si>
  <si>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</si>
  <si>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</si>
  <si>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</si>
  <si>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</si>
  <si>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</si>
  <si>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</si>
  <si>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</si>
  <si>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</si>
  <si>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</si>
  <si>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</si>
  <si>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</si>
  <si>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</si>
  <si>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</si>
  <si>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</si>
  <si>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</si>
  <si>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</si>
  <si>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</si>
  <si>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</si>
  <si>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</si>
  <si>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</si>
  <si>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</si>
  <si>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</si>
  <si>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</si>
  <si>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</si>
  <si>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</si>
  <si>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</si>
  <si>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</si>
  <si>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</si>
  <si>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</si>
  <si>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</si>
  <si>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</si>
  <si>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</si>
  <si>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</si>
  <si>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</si>
  <si>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</si>
  <si>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</si>
  <si>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</si>
  <si>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</si>
  <si>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</si>
  <si>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</si>
  <si>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</si>
  <si>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</si>
  <si>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</si>
  <si>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</si>
  <si>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</si>
  <si>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</si>
  <si>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</si>
  <si>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</si>
  <si>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</si>
  <si>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</si>
  <si>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</si>
  <si>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</si>
  <si>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</si>
  <si>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</si>
  <si>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</si>
  <si>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</si>
  <si>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</si>
  <si>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</si>
  <si>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</si>
  <si>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</si>
  <si>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</si>
  <si>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</si>
  <si>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</si>
  <si>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</si>
  <si>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</si>
  <si>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</si>
  <si>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</si>
  <si>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</si>
  <si>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</si>
  <si>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</si>
  <si>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</si>
  <si>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</si>
  <si>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</si>
  <si>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</si>
  <si>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</si>
  <si>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</si>
  <si>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</si>
  <si>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</si>
  <si>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</si>
  <si>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</si>
  <si>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</si>
  <si>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</si>
  <si>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</si>
  <si>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</si>
  <si>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</si>
  <si>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</si>
  <si>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</si>
  <si>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</si>
  <si>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</si>
  <si>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</si>
  <si>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</si>
  <si>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</si>
  <si>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</si>
  <si>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</si>
  <si>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</si>
  <si>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</si>
  <si>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</si>
  <si>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</si>
  <si>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</si>
  <si>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</si>
  <si>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</si>
  <si>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</si>
  <si>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</si>
  <si>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</si>
  <si>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</si>
  <si>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</si>
  <si>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</si>
  <si>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</si>
  <si>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</si>
  <si>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</si>
  <si>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</si>
  <si>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</si>
  <si>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</si>
  <si>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</si>
  <si>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</si>
  <si>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</si>
  <si>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</si>
  <si>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</si>
  <si>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</si>
  <si>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</si>
  <si>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</si>
  <si>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</si>
  <si>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</si>
  <si>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</si>
  <si>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</si>
  <si>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</si>
  <si>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</si>
  <si>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</si>
  <si>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</si>
  <si>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</si>
  <si>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</si>
  <si>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</si>
  <si>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</si>
  <si>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</si>
  <si>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</si>
  <si>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</si>
  <si>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</si>
  <si>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</si>
  <si>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</si>
  <si>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</si>
  <si>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</si>
  <si>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</si>
  <si>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</si>
  <si>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</si>
  <si>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</si>
  <si>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</si>
  <si>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</si>
  <si>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</si>
  <si>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</si>
  <si>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</si>
  <si>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</si>
  <si>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</si>
  <si>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</si>
  <si>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</si>
  <si>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</si>
  <si>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</si>
  <si>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</si>
  <si>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</si>
  <si>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</si>
  <si>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</si>
  <si>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</si>
  <si>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</si>
  <si>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</si>
  <si>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</si>
  <si>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</si>
  <si>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</si>
  <si>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</si>
  <si>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</si>
  <si>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</si>
  <si>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</si>
  <si>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</si>
  <si>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</si>
  <si>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</si>
  <si>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</si>
  <si>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</si>
  <si>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</si>
  <si>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</si>
  <si>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</si>
  <si>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</si>
  <si>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</si>
  <si>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</si>
  <si>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</si>
  <si>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</si>
  <si>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</si>
  <si>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</si>
  <si>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</si>
  <si>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</si>
  <si>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</si>
  <si>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</si>
  <si>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</si>
  <si>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</si>
  <si>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</si>
  <si>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</si>
  <si>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</si>
  <si>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</si>
  <si>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</si>
  <si>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</si>
  <si>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</si>
  <si>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</si>
  <si>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</si>
  <si>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</si>
  <si>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</si>
  <si>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</si>
  <si>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</si>
  <si>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</si>
  <si>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</si>
  <si>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</si>
  <si>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</si>
  <si>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</si>
  <si>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</si>
  <si>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</si>
  <si>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</si>
  <si>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</si>
  <si>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</si>
  <si>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</si>
  <si>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</si>
  <si>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</si>
  <si>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</si>
  <si>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</si>
  <si>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</si>
  <si>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</si>
  <si>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</si>
  <si>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</si>
  <si>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</si>
  <si>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</si>
  <si>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</si>
  <si>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</si>
  <si>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</si>
  <si>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</si>
  <si>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</si>
  <si>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</si>
  <si>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</si>
  <si>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</si>
  <si>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</si>
  <si>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</si>
  <si>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</si>
  <si>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</si>
  <si>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</si>
  <si>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</si>
  <si>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</si>
  <si>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</si>
  <si>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</si>
  <si>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</si>
  <si>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</si>
  <si>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</si>
  <si>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</si>
  <si>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</si>
  <si>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</si>
  <si>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</si>
  <si>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</si>
  <si>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</si>
  <si>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</si>
  <si>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</si>
  <si>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</si>
  <si>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</si>
  <si>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</si>
  <si>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</si>
  <si>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</si>
  <si>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</si>
  <si>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</si>
  <si>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</si>
  <si>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</si>
  <si>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</si>
  <si>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</si>
  <si>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</si>
  <si>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</si>
  <si>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</si>
  <si>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</si>
  <si>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</si>
  <si>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</si>
  <si>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</si>
  <si>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</si>
  <si>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</si>
  <si>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</si>
  <si>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</si>
  <si>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</si>
  <si>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</si>
  <si>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</si>
  <si>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</si>
  <si>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</si>
  <si>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</si>
  <si>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</si>
  <si>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</si>
  <si>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</si>
  <si>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</si>
  <si>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</si>
  <si>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</si>
  <si>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</si>
  <si>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</si>
  <si>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</si>
  <si>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</si>
  <si>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</si>
  <si>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</si>
  <si>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</si>
  <si>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</si>
  <si>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</si>
  <si>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</si>
  <si>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</si>
  <si>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</si>
  <si>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</si>
  <si>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</si>
  <si>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</si>
  <si>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</si>
  <si>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</si>
  <si>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</si>
  <si>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</si>
  <si>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</si>
  <si>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</si>
  <si>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</si>
  <si>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</si>
  <si>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</si>
  <si>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</si>
  <si>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</si>
  <si>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</si>
  <si>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</si>
  <si>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</si>
  <si>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</si>
  <si>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</si>
  <si>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</si>
  <si>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</si>
  <si>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</si>
  <si>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</si>
  <si>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</si>
  <si>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</si>
  <si>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</si>
  <si>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</si>
  <si>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</si>
  <si>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</si>
  <si>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</si>
  <si>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</si>
  <si>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</si>
  <si>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</si>
  <si>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</si>
  <si>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</si>
  <si>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</si>
  <si>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</si>
  <si>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</si>
  <si>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</si>
  <si>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</si>
  <si>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</si>
  <si>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</si>
  <si>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</si>
  <si>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</si>
  <si>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</si>
  <si>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</si>
  <si>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</si>
  <si>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</si>
  <si>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</si>
  <si>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</si>
  <si>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</si>
  <si>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</si>
  <si>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</si>
  <si>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</si>
  <si>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</si>
  <si>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</si>
  <si>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</si>
  <si>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</si>
  <si>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</si>
  <si>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</si>
  <si>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</si>
  <si>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</si>
  <si>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</si>
  <si>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</si>
  <si>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</si>
  <si>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</si>
  <si>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</si>
  <si>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</si>
  <si>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</si>
  <si>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</si>
  <si>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</si>
  <si>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</si>
  <si>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</si>
  <si>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</si>
  <si>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</si>
  <si>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</si>
  <si>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</si>
  <si>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</si>
  <si>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</si>
  <si>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</si>
  <si>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</si>
  <si>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</si>
  <si>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</si>
  <si>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</si>
  <si>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</si>
  <si>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</si>
  <si>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</si>
  <si>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</si>
  <si>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</si>
  <si>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</si>
  <si>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</si>
  <si>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</si>
  <si>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</si>
  <si>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</si>
  <si>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</si>
  <si>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</si>
  <si>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</si>
  <si>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</si>
  <si>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</si>
  <si>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</si>
  <si>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</si>
  <si>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</si>
  <si>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</si>
  <si>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</si>
  <si>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</si>
  <si>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</si>
  <si>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</si>
  <si>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</si>
  <si>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</si>
  <si>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</si>
  <si>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</si>
  <si>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</si>
  <si>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</si>
  <si>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</si>
  <si>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</si>
  <si>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</si>
  <si>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</si>
  <si>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</si>
  <si>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</si>
  <si>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</si>
  <si>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</si>
  <si>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</si>
  <si>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</si>
  <si>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</si>
  <si>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</si>
  <si>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</si>
  <si>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</si>
  <si>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</si>
  <si>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</si>
  <si>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</si>
  <si>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</si>
  <si>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</si>
  <si>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</si>
  <si>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</si>
  <si>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</si>
  <si>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</si>
  <si>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</si>
  <si>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</si>
  <si>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</si>
  <si>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</si>
  <si>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</si>
  <si>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</si>
  <si>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</si>
  <si>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</si>
  <si>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</si>
  <si>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</si>
  <si>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</si>
  <si>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</si>
  <si>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</si>
  <si>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</si>
  <si>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</si>
  <si>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</si>
  <si>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</si>
  <si>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</si>
  <si>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</si>
  <si>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</si>
  <si>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</si>
  <si>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</si>
  <si>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</si>
  <si>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</si>
  <si>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</si>
  <si>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</si>
  <si>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</si>
  <si>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</si>
  <si>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</si>
  <si>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</si>
  <si>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</si>
  <si>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</si>
  <si>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</si>
  <si>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</si>
  <si>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</si>
  <si>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</si>
  <si>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</si>
  <si>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</si>
  <si>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</si>
  <si>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</si>
  <si>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</si>
  <si>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</si>
  <si>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</si>
  <si>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</si>
  <si>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</si>
  <si>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</si>
  <si>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</si>
  <si>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</si>
  <si>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</si>
  <si>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</si>
  <si>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</si>
  <si>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</si>
  <si>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</si>
  <si>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</si>
  <si>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</si>
  <si>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</si>
  <si>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</si>
  <si>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</si>
  <si>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</si>
  <si>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</si>
  <si>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</si>
  <si>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</si>
  <si>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</si>
  <si>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</si>
  <si>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</si>
  <si>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</si>
  <si>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</si>
  <si>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</si>
  <si>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</si>
  <si>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</si>
  <si>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</si>
  <si>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</si>
  <si>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</si>
  <si>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</si>
  <si>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</si>
  <si>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</si>
  <si>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</si>
  <si>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</si>
  <si>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</si>
  <si>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</si>
  <si>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</si>
  <si>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</si>
  <si>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</si>
  <si>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</si>
  <si>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</si>
  <si>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</si>
  <si>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</si>
  <si>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</si>
  <si>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</si>
  <si>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</si>
  <si>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</si>
  <si>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</si>
  <si>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</si>
  <si>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</si>
  <si>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</si>
  <si>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</si>
  <si>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</si>
  <si>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</si>
  <si>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</si>
  <si>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</si>
  <si>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</si>
  <si>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</si>
  <si>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</si>
  <si>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</si>
  <si>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</si>
  <si>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</si>
  <si>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</si>
  <si>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</si>
  <si>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</si>
  <si>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</si>
  <si>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</si>
  <si>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</si>
  <si>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</si>
  <si>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</si>
  <si>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</si>
  <si>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</si>
  <si>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</si>
  <si>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</si>
  <si>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</si>
  <si>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</si>
  <si>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</si>
  <si>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</si>
  <si>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</si>
  <si>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</si>
  <si>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</si>
  <si>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</si>
  <si>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</si>
  <si>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</si>
  <si>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</si>
  <si>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</si>
  <si>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</si>
  <si>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</si>
  <si>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</si>
  <si>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</si>
  <si>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</si>
  <si>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</si>
  <si>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</si>
  <si>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</si>
  <si>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</si>
  <si>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</si>
  <si>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</si>
  <si>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</si>
  <si>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</si>
  <si>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</si>
  <si>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</si>
  <si>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</si>
  <si>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</si>
  <si>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</si>
  <si>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</si>
  <si>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</si>
  <si>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</si>
  <si>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</si>
  <si>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</si>
  <si>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</si>
  <si>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</si>
  <si>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</si>
  <si>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</si>
  <si>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</si>
  <si>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</si>
  <si>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</si>
  <si>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</si>
  <si>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</si>
  <si>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</si>
  <si>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</si>
  <si>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</si>
  <si>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</si>
  <si>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</si>
  <si>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</si>
  <si>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</si>
  <si>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</si>
  <si>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</si>
  <si>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</si>
  <si>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</si>
  <si>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</si>
  <si>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</si>
  <si>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</si>
  <si>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</si>
  <si>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</si>
  <si>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</si>
  <si>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</si>
  <si>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</si>
  <si>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</si>
  <si>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</si>
  <si>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</si>
  <si>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</si>
  <si>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</si>
  <si>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</si>
  <si>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</si>
  <si>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</si>
  <si>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</si>
  <si>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</si>
  <si>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</si>
  <si>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</si>
  <si>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</si>
  <si>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</si>
  <si>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</si>
  <si>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</si>
  <si>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</si>
  <si>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</si>
  <si>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</si>
  <si>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</si>
  <si>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</si>
  <si>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</si>
  <si>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</si>
  <si>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</si>
  <si>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</si>
  <si>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</si>
  <si>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</si>
  <si>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</si>
  <si>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</si>
  <si>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</si>
  <si>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</si>
  <si>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</si>
  <si>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</si>
  <si>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</si>
  <si>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</si>
  <si>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</si>
  <si>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</si>
  <si>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</si>
  <si>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</si>
  <si>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</si>
  <si>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</si>
  <si>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</si>
  <si>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</si>
  <si>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</si>
  <si>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</si>
  <si>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</si>
  <si>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</si>
  <si>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</si>
  <si>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</si>
  <si>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</si>
  <si>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</si>
  <si>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</si>
  <si>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</si>
  <si>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</si>
  <si>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</si>
  <si>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</si>
  <si>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</si>
  <si>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</si>
  <si>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</si>
  <si>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</si>
  <si>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</si>
  <si>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</si>
  <si>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</si>
  <si>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</si>
  <si>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</si>
  <si>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</si>
  <si>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</si>
  <si>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</si>
  <si>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</si>
  <si>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</si>
  <si>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</si>
  <si>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</si>
  <si>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</si>
  <si>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</si>
  <si>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</si>
  <si>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</si>
  <si>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</si>
  <si>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</si>
  <si>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</si>
  <si>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</si>
  <si>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</si>
  <si>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</si>
  <si>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</si>
  <si>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</si>
  <si>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</si>
  <si>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</si>
  <si>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</si>
  <si>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</si>
  <si>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</si>
  <si>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</si>
  <si>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</si>
  <si>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</si>
  <si>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</si>
  <si>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</si>
  <si>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</si>
  <si>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</si>
  <si>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</si>
  <si>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</si>
  <si>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</si>
  <si>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</si>
  <si>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</si>
  <si>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</si>
  <si>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</si>
  <si>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</si>
  <si>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</si>
  <si>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</si>
  <si>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</si>
  <si>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</si>
  <si>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</si>
  <si>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</si>
  <si>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</si>
  <si>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</si>
  <si>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</si>
  <si>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</si>
  <si>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</si>
  <si>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</si>
  <si>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</si>
  <si>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</si>
  <si>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</si>
  <si>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</si>
  <si>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</si>
  <si>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</si>
  <si>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</si>
  <si>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</si>
  <si>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</si>
  <si>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</si>
  <si>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</si>
  <si>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</si>
  <si>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</si>
  <si>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</si>
  <si>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</si>
  <si>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</si>
  <si>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</si>
  <si>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</si>
  <si>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</si>
  <si>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</si>
  <si>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</si>
  <si>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</si>
  <si>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</si>
  <si>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</si>
  <si>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</si>
  <si>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</si>
  <si>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</si>
  <si>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</si>
  <si>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</si>
  <si>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</si>
  <si>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</si>
  <si>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</si>
  <si>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</si>
  <si>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</si>
  <si>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</si>
  <si>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</si>
  <si>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</si>
  <si>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</si>
  <si>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</si>
  <si>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</si>
  <si>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</si>
  <si>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</si>
  <si>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</si>
  <si>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</si>
  <si>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</si>
  <si>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</si>
  <si>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</si>
  <si>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</si>
  <si>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</si>
  <si>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</si>
  <si>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</si>
  <si>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</si>
  <si>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</si>
  <si>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</si>
  <si>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</si>
  <si>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</si>
  <si>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</si>
  <si>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</si>
  <si>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</si>
  <si>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</si>
  <si>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</si>
  <si>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</si>
  <si>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</si>
  <si>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</si>
  <si>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</si>
  <si>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</si>
  <si>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</si>
  <si>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</si>
  <si>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</si>
  <si>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</si>
  <si>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</si>
  <si>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</si>
  <si>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</si>
  <si>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</si>
  <si>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</si>
  <si>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</si>
  <si>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</si>
  <si>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</si>
  <si>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</si>
  <si>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</si>
  <si>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</si>
  <si>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</si>
  <si>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</si>
  <si>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</si>
  <si>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</si>
  <si>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</si>
  <si>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</si>
  <si>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</si>
  <si>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</si>
  <si>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</si>
  <si>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</si>
  <si>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</si>
  <si>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</si>
  <si>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</si>
  <si>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</si>
  <si>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</si>
  <si>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</si>
  <si>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</si>
  <si>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</si>
  <si>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</si>
  <si>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</si>
  <si>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</si>
  <si>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</si>
  <si>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</si>
  <si>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</si>
  <si>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</si>
  <si>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</si>
  <si>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</si>
  <si>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</si>
  <si>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</si>
  <si>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</si>
  <si>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</si>
  <si>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</si>
  <si>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</si>
  <si>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</si>
  <si>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</si>
  <si>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</si>
  <si>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</si>
  <si>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</si>
  <si>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</si>
  <si>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</si>
  <si>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</si>
  <si>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</si>
  <si>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</si>
  <si>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</si>
  <si>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</si>
  <si>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</si>
  <si>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</si>
  <si>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</si>
  <si>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</si>
  <si>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</si>
  <si>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</si>
  <si>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</si>
  <si>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</si>
  <si>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</si>
  <si>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</si>
  <si>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</si>
  <si>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</si>
  <si>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</si>
  <si>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</si>
  <si>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</si>
  <si>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</si>
  <si>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</si>
  <si>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</si>
  <si>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</si>
  <si>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</si>
  <si>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</si>
  <si>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</si>
  <si>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</si>
  <si>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</si>
  <si>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</si>
  <si>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</si>
  <si>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</si>
  <si>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</si>
  <si>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</si>
  <si>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</si>
  <si>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</si>
  <si>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</si>
  <si>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</si>
  <si>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</si>
  <si>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</si>
  <si>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</si>
  <si>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</si>
  <si>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</si>
  <si>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</si>
  <si>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</si>
  <si>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</si>
  <si>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</si>
  <si>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</si>
  <si>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</si>
  <si>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</si>
  <si>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</si>
  <si>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</si>
  <si>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</si>
  <si>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</si>
  <si>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</si>
  <si>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</si>
  <si>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</si>
  <si>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</si>
  <si>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</si>
  <si>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</si>
  <si>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</si>
  <si>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</si>
  <si>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</si>
  <si>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</si>
  <si>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</si>
  <si>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</si>
  <si>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</si>
  <si>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</si>
  <si>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</si>
  <si>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</si>
  <si>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</si>
  <si>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</si>
  <si>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</si>
  <si>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</si>
  <si>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</si>
  <si>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</si>
  <si>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</si>
  <si>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</si>
  <si>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</si>
  <si>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</si>
  <si>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</si>
  <si>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</si>
  <si>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</si>
  <si>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</si>
  <si>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</si>
  <si>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</si>
  <si>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</si>
  <si>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</si>
  <si>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</si>
  <si>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</si>
  <si>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</si>
  <si>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</si>
  <si>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</si>
  <si>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</si>
  <si>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</si>
  <si>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</si>
  <si>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</si>
  <si>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</si>
  <si>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</si>
  <si>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</si>
  <si>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</si>
  <si>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</si>
  <si>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</si>
  <si>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</si>
  <si>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</si>
  <si>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</si>
  <si>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</si>
  <si>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</si>
  <si>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</si>
  <si>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</si>
  <si>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</si>
  <si>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</si>
  <si>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</si>
  <si>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</si>
  <si>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</si>
  <si>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</si>
  <si>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</si>
  <si>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</si>
  <si>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</si>
  <si>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</si>
  <si>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</si>
  <si>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</si>
  <si>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</si>
  <si>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</si>
  <si>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</si>
  <si>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</si>
  <si>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</si>
  <si>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</si>
  <si>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</si>
  <si>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</si>
  <si>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</si>
  <si>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</si>
  <si>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</si>
  <si>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</si>
  <si>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</si>
  <si>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</si>
  <si>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</si>
  <si>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</si>
  <si>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</si>
  <si>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</si>
  <si>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</si>
  <si>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</si>
  <si>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</si>
  <si>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</si>
  <si>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</si>
  <si>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</si>
  <si>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</si>
  <si>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</si>
  <si>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</si>
  <si>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</si>
  <si>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</si>
  <si>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</si>
  <si>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</si>
  <si>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</si>
  <si>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</si>
  <si>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</si>
  <si>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</si>
  <si>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</si>
  <si>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</si>
  <si>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</si>
  <si>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</si>
  <si>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</si>
  <si>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</si>
  <si>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</si>
  <si>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</si>
  <si>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</si>
  <si>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</si>
  <si>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</si>
  <si>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</si>
  <si>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</si>
  <si>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</si>
  <si>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</si>
  <si>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</si>
  <si>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</si>
  <si>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</si>
  <si>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</si>
  <si>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</si>
  <si>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</si>
  <si>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</si>
  <si>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</si>
  <si>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</si>
  <si>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</si>
  <si>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</si>
  <si>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</si>
  <si>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</si>
  <si>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</si>
  <si>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</si>
  <si>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</si>
  <si>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</si>
  <si>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</si>
  <si>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</si>
  <si>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</si>
  <si>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</si>
  <si>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</si>
  <si>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</si>
  <si>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</si>
  <si>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</si>
  <si>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</si>
  <si>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</si>
  <si>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</si>
  <si>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</si>
  <si>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</si>
  <si>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</si>
  <si>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</si>
  <si>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</si>
  <si>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</si>
  <si>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</si>
  <si>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</si>
  <si>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</si>
  <si>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</si>
  <si>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</si>
  <si>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</si>
  <si>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</si>
  <si>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</si>
  <si>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</si>
  <si>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</si>
  <si>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</si>
  <si>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</si>
  <si>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</si>
  <si>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</si>
  <si>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</si>
  <si>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</si>
  <si>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</si>
  <si>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</si>
  <si>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</si>
  <si>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</si>
  <si>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</si>
  <si>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</si>
  <si>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</si>
  <si>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</si>
  <si>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</si>
  <si>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</si>
  <si>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</si>
  <si>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</si>
  <si>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</si>
  <si>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</si>
  <si>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</si>
  <si>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</si>
  <si>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</si>
  <si>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</si>
  <si>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</si>
  <si>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</si>
  <si>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</si>
  <si>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</si>
  <si>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</si>
  <si>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</si>
  <si>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</si>
  <si>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</si>
  <si>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</si>
  <si>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</si>
  <si>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</si>
  <si>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</si>
  <si>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</si>
  <si>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</si>
  <si>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</si>
  <si>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</si>
  <si>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</si>
  <si>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</si>
  <si>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</si>
  <si>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</si>
  <si>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</si>
  <si>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</si>
  <si>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</si>
  <si>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</si>
  <si>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</si>
  <si>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</si>
  <si>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</si>
  <si>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</si>
  <si>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</si>
  <si>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</si>
  <si>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</si>
  <si>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</si>
  <si>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</si>
  <si>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</si>
  <si>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</si>
  <si>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</si>
  <si>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</si>
  <si>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</si>
  <si>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</si>
  <si>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</si>
  <si>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</si>
  <si>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</si>
  <si>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</si>
  <si>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</si>
  <si>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</si>
  <si>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</si>
  <si>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</si>
  <si>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</si>
  <si>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</si>
  <si>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</si>
  <si>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</si>
  <si>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</si>
  <si>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</si>
  <si>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</si>
  <si>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</si>
  <si>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</si>
  <si>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</si>
  <si>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</si>
  <si>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</si>
  <si>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</si>
  <si>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</si>
  <si>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</si>
  <si>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</si>
  <si>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</si>
  <si>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</si>
  <si>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</si>
  <si>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</si>
  <si>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</si>
  <si>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</si>
  <si>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</si>
  <si>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</si>
  <si>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</si>
  <si>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</si>
  <si>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</si>
  <si>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</si>
  <si>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</si>
  <si>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</si>
  <si>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</si>
  <si>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</si>
  <si>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</si>
  <si>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</si>
  <si>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</si>
  <si>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</si>
  <si>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</si>
  <si>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</si>
  <si>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</si>
  <si>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</si>
  <si>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</si>
  <si>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</si>
  <si>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</si>
  <si>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</si>
  <si>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</si>
  <si>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</si>
  <si>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</si>
  <si>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</si>
  <si>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</si>
  <si>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</si>
  <si>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</si>
  <si>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</si>
  <si>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</si>
  <si>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</si>
  <si>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</si>
  <si>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</si>
  <si>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</si>
  <si>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</si>
  <si>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</si>
  <si>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</si>
  <si>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</si>
  <si>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</si>
  <si>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</si>
  <si>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</si>
  <si>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</si>
  <si>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</si>
  <si>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</si>
  <si>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</si>
  <si>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</si>
  <si>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</si>
  <si>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</si>
  <si>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</si>
  <si>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</si>
  <si>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</si>
  <si>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</si>
  <si>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</si>
  <si>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</si>
  <si>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</si>
  <si>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</si>
  <si>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</si>
  <si>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</si>
  <si>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</si>
  <si>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</si>
  <si>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</si>
  <si>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</si>
  <si>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</si>
  <si>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</si>
  <si>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</si>
  <si>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</si>
  <si>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</si>
  <si>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</si>
  <si>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</si>
  <si>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</si>
  <si>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</si>
  <si>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</si>
  <si>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</si>
  <si>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</si>
  <si>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</si>
  <si>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</si>
  <si>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</si>
  <si>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</si>
  <si>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</si>
  <si>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</si>
  <si>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</si>
  <si>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</si>
  <si>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</si>
  <si>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</si>
  <si>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</si>
  <si>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</si>
  <si>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</si>
  <si>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</si>
  <si>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</si>
  <si>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</si>
  <si>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</si>
  <si>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</si>
  <si>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</si>
  <si>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</si>
  <si>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</si>
  <si>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</si>
  <si>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</si>
  <si>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</si>
  <si>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</si>
  <si>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</si>
  <si>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</si>
  <si>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</si>
  <si>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</si>
  <si>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</si>
  <si>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</si>
  <si>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</si>
  <si>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</si>
  <si>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</si>
  <si>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</si>
  <si>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</si>
  <si>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</si>
  <si>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</si>
  <si>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</si>
  <si>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</si>
  <si>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</si>
  <si>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</si>
  <si>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</si>
  <si>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</si>
  <si>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</si>
  <si>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</si>
  <si>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</si>
  <si>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</si>
  <si>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</si>
  <si>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</si>
  <si>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</si>
  <si>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</si>
  <si>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</si>
  <si>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</si>
  <si>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</si>
  <si>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</si>
  <si>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</si>
  <si>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</si>
  <si>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</si>
  <si>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</si>
  <si>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</si>
  <si>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</si>
  <si>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</si>
  <si>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</si>
  <si>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</si>
  <si>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</si>
  <si>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</si>
  <si>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</si>
  <si>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</si>
  <si>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</si>
  <si>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</si>
  <si>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</si>
  <si>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</si>
  <si>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</si>
  <si>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</si>
  <si>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</si>
  <si>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</si>
  <si>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</si>
  <si>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</si>
  <si>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</si>
  <si>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</si>
  <si>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</si>
  <si>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</si>
  <si>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</si>
  <si>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</si>
  <si>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</si>
  <si>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</si>
  <si>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</si>
  <si>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</si>
  <si>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</si>
  <si>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</si>
  <si>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</si>
  <si>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</si>
  <si>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</si>
  <si>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</si>
  <si>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</si>
  <si>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</si>
  <si>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</si>
  <si>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</si>
  <si>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</si>
  <si>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</si>
  <si>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</si>
  <si>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</si>
  <si>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</si>
  <si>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</si>
  <si>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</si>
  <si>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</si>
  <si>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</si>
  <si>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</si>
  <si>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</si>
  <si>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</si>
  <si>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</si>
  <si>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</si>
  <si>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</si>
  <si>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</si>
  <si>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</si>
  <si>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</si>
  <si>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</si>
  <si>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</si>
  <si>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</si>
  <si>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</si>
  <si>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</si>
  <si>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</si>
  <si>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</si>
  <si>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</si>
  <si>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</si>
  <si>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</si>
  <si>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</si>
  <si>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</si>
  <si>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</si>
  <si>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</si>
  <si>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</si>
  <si>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</si>
  <si>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</si>
  <si>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</si>
  <si>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</si>
  <si>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</si>
  <si>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</si>
  <si>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</si>
  <si>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</si>
  <si>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</si>
  <si>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</si>
  <si>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</si>
  <si>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</si>
  <si>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</si>
  <si>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</si>
  <si>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</si>
  <si>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</si>
  <si>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</si>
  <si>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</si>
  <si>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</si>
  <si>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</si>
  <si>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</si>
  <si>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</si>
  <si>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</si>
  <si>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</si>
  <si>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</si>
  <si>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</si>
  <si>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</si>
  <si>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</si>
  <si>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</si>
  <si>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</si>
  <si>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</si>
  <si>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</si>
  <si>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</si>
  <si>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</si>
  <si>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</si>
  <si>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</si>
  <si>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</si>
  <si>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</si>
  <si>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</si>
  <si>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</si>
  <si>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</si>
  <si>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</si>
  <si>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</si>
  <si>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</si>
  <si>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</si>
  <si>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</si>
  <si>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</si>
  <si>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</si>
  <si>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</si>
  <si>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</si>
  <si>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</si>
  <si>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</si>
  <si>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</si>
  <si>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</si>
  <si>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</si>
  <si>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</si>
  <si>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</si>
  <si>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</si>
  <si>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</si>
  <si>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</si>
  <si>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</si>
  <si>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</si>
  <si>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</si>
  <si>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</si>
  <si>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</si>
  <si>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</si>
  <si>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</si>
  <si>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</si>
  <si>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</si>
  <si>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</si>
  <si>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</si>
  <si>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</si>
  <si>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</si>
  <si>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</si>
  <si>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</si>
  <si>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</si>
  <si>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</si>
  <si>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</si>
  <si>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</si>
  <si>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</si>
  <si>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</si>
  <si>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</si>
  <si>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</si>
  <si>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</si>
  <si>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</si>
  <si>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</si>
  <si>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</si>
  <si>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</si>
  <si>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</si>
  <si>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</si>
  <si>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</si>
  <si>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</si>
  <si>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</si>
  <si>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</si>
  <si>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</si>
  <si>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</si>
  <si>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</si>
  <si>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</si>
  <si>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</si>
  <si>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</si>
  <si>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</si>
  <si>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</si>
  <si>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</si>
  <si>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</si>
  <si>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</si>
  <si>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</si>
  <si>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</si>
  <si>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</si>
  <si>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</si>
  <si>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</si>
  <si>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</si>
  <si>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</si>
  <si>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</si>
  <si>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</si>
  <si>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</si>
  <si>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</si>
  <si>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</si>
  <si>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</si>
  <si>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</si>
  <si>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</si>
  <si>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</si>
  <si>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</si>
  <si>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</si>
  <si>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</si>
  <si>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</si>
  <si>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</si>
  <si>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</si>
  <si>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</si>
  <si>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</si>
  <si>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</si>
  <si>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</si>
  <si>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</si>
  <si>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</si>
  <si>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</si>
  <si>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</si>
  <si>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</si>
  <si>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</si>
  <si>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</si>
  <si>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</si>
  <si>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</si>
  <si>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</si>
  <si>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</si>
  <si>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</si>
  <si>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</si>
  <si>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</si>
  <si>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</si>
  <si>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</si>
  <si>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</si>
  <si>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</si>
  <si>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</si>
  <si>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</si>
  <si>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</si>
  <si>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</si>
  <si>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</si>
  <si>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</si>
  <si>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</si>
  <si>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</si>
  <si>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</si>
  <si>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</si>
  <si>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</si>
  <si>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</si>
  <si>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</si>
  <si>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</si>
  <si>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</si>
  <si>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</si>
  <si>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</si>
  <si>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</si>
  <si>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</si>
  <si>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</si>
  <si>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</si>
  <si>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</si>
  <si>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</si>
  <si>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</si>
  <si>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</si>
  <si>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</si>
  <si>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</si>
  <si>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</si>
  <si>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</si>
  <si>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</si>
  <si>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</si>
  <si>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</si>
  <si>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</si>
  <si>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</si>
  <si>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</si>
  <si>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</si>
  <si>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</si>
  <si>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</si>
  <si>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</si>
  <si>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</si>
  <si>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</si>
  <si>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</si>
  <si>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</si>
  <si>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</si>
  <si>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</si>
  <si>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</si>
  <si>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</si>
  <si>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</si>
  <si>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</si>
  <si>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</si>
  <si>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</si>
  <si>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</si>
  <si>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</si>
  <si>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</si>
  <si>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</si>
  <si>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</si>
  <si>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</si>
  <si>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</si>
  <si>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</si>
  <si>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</si>
  <si>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</si>
  <si>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</si>
  <si>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</si>
  <si>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</si>
  <si>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</si>
  <si>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</si>
  <si>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</si>
  <si>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</si>
  <si>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</si>
  <si>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</si>
  <si>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</si>
  <si>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</si>
  <si>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</si>
  <si>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</si>
  <si>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</si>
  <si>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</si>
  <si>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</si>
  <si>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</si>
  <si>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</si>
  <si>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</si>
  <si>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</si>
  <si>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</si>
  <si>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</si>
  <si>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</si>
  <si>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</si>
  <si>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</si>
  <si>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</si>
  <si>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</si>
  <si>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</si>
  <si>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</si>
  <si>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</si>
  <si>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</si>
  <si>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</si>
  <si>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</si>
  <si>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</si>
  <si>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</si>
  <si>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</si>
  <si>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</si>
  <si>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</si>
  <si>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</si>
  <si>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</si>
  <si>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</si>
  <si>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</si>
  <si>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</si>
  <si>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</si>
  <si>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</si>
  <si>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</si>
  <si>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</si>
  <si>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</si>
  <si>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</si>
  <si>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</si>
  <si>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</si>
  <si>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</si>
  <si>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</si>
  <si>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</si>
  <si>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</si>
  <si>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</si>
  <si>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</si>
  <si>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</si>
  <si>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</si>
  <si>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</si>
  <si>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</si>
  <si>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</si>
  <si>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</si>
  <si>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</si>
  <si>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</si>
  <si>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</si>
  <si>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</si>
  <si>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</si>
  <si>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</si>
  <si>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</si>
  <si>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</si>
  <si>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</si>
  <si>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</si>
  <si>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</si>
  <si>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</si>
  <si>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</si>
  <si>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</si>
  <si>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</si>
  <si>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</si>
  <si>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</si>
  <si>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</si>
  <si>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</si>
  <si>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</si>
  <si>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</si>
  <si>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</si>
  <si>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</si>
  <si>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</si>
  <si>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</si>
  <si>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</si>
  <si>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</si>
  <si>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</si>
  <si>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</si>
  <si>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</si>
  <si>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</si>
  <si>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</si>
  <si>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</si>
  <si>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</si>
  <si>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</si>
  <si>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</si>
  <si>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</si>
  <si>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</si>
  <si>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</si>
  <si>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</si>
  <si>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</si>
  <si>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</si>
  <si>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</si>
  <si>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</si>
  <si>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</si>
  <si>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</si>
  <si>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</si>
  <si>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</si>
  <si>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</si>
  <si>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</si>
  <si>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</si>
  <si>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</si>
  <si>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</si>
  <si>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</si>
  <si>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</si>
  <si>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</si>
  <si>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</si>
  <si>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</si>
  <si>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</si>
  <si>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</si>
  <si>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</si>
  <si>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</si>
  <si>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</si>
  <si>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</si>
  <si>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</si>
  <si>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</si>
  <si>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</si>
  <si>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</si>
  <si>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</si>
  <si>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</si>
  <si>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</si>
  <si>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</si>
  <si>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</si>
  <si>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</si>
  <si>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</si>
  <si>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</si>
  <si>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</si>
  <si>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</si>
  <si>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</si>
  <si>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</si>
  <si>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</si>
  <si>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</si>
  <si>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</si>
  <si>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</si>
  <si>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</si>
  <si>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</si>
  <si>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</si>
  <si>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</si>
  <si>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</si>
  <si>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</si>
  <si>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</si>
  <si>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</si>
  <si>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</si>
  <si>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</si>
  <si>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</si>
  <si>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</si>
  <si>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</si>
  <si>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</si>
  <si>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</si>
  <si>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</si>
  <si>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</si>
  <si>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</si>
  <si>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</si>
  <si>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</si>
  <si>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</si>
  <si>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</si>
  <si>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</si>
  <si>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</si>
  <si>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</si>
  <si>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</si>
  <si>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</si>
  <si>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</si>
  <si>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</si>
  <si>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</si>
  <si>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</si>
  <si>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</si>
  <si>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</si>
  <si>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</si>
  <si>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</si>
  <si>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</si>
  <si>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</si>
  <si>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</si>
  <si>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</si>
  <si>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</si>
  <si>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</si>
  <si>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</si>
  <si>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</si>
  <si>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</si>
  <si>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</si>
  <si>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</si>
  <si>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</si>
  <si>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</si>
  <si>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</si>
  <si>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</si>
  <si>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</si>
  <si>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</si>
  <si>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</si>
  <si>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</si>
  <si>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</si>
  <si>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</si>
  <si>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</si>
  <si>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</si>
  <si>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</si>
  <si>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</si>
  <si>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</si>
  <si>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</si>
  <si>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</si>
  <si>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</si>
  <si>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</si>
  <si>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</si>
  <si>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</si>
  <si>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</si>
  <si>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</si>
  <si>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</si>
  <si>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</si>
  <si>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</si>
  <si>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</si>
  <si>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</si>
  <si>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</si>
  <si>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</si>
  <si>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</si>
  <si>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</si>
  <si>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</si>
  <si>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</si>
  <si>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</si>
  <si>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</si>
  <si>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</si>
  <si>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</si>
  <si>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</si>
  <si>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</si>
  <si>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</si>
  <si>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</si>
  <si>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</si>
  <si>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</si>
  <si>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</si>
  <si>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</si>
  <si>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</si>
  <si>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</si>
  <si>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</si>
  <si>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</si>
  <si>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</si>
  <si>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</si>
  <si>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</si>
  <si>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</si>
  <si>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</si>
  <si>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</si>
  <si>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</si>
  <si>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</si>
  <si>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</si>
  <si>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</si>
  <si>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</si>
  <si>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</si>
  <si>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</si>
  <si>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</si>
  <si>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</si>
  <si>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</si>
  <si>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</si>
  <si>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</si>
  <si>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</si>
  <si>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</si>
  <si>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</si>
  <si>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</si>
  <si>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</si>
  <si>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</si>
  <si>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</si>
  <si>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</si>
  <si>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</si>
  <si>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</si>
  <si>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</si>
  <si>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</si>
  <si>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</si>
  <si>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</si>
  <si>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</si>
  <si>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</si>
  <si>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</si>
  <si>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</si>
  <si>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</si>
  <si>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</si>
  <si>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</si>
  <si>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</si>
  <si>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</si>
  <si>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</si>
  <si>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</si>
  <si>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</si>
  <si>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</si>
  <si>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</si>
  <si>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</si>
  <si>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</si>
  <si>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</si>
  <si>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</si>
  <si>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</si>
  <si>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</si>
  <si>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</si>
  <si>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</si>
  <si>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</si>
  <si>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</si>
  <si>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</si>
  <si>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</si>
  <si>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</si>
  <si>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</si>
  <si>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</si>
  <si>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</si>
  <si>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</si>
  <si>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</si>
  <si>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</si>
  <si>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</si>
  <si>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</si>
  <si>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</si>
  <si>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</si>
  <si>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</si>
  <si>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</si>
  <si>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</si>
  <si>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</si>
  <si>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</si>
  <si>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</si>
  <si>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</si>
  <si>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</si>
  <si>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</si>
  <si>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</si>
  <si>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</si>
  <si>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</si>
  <si>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</si>
  <si>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</si>
  <si>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</si>
  <si>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</si>
  <si>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</si>
  <si>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</si>
  <si>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</si>
  <si>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</si>
  <si>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</si>
  <si>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</si>
  <si>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</si>
  <si>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</si>
  <si>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</si>
  <si>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</si>
  <si>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</si>
  <si>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</si>
  <si>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</si>
  <si>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</si>
  <si>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</si>
  <si>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</si>
  <si>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</si>
  <si>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</si>
  <si>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</si>
  <si>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</si>
  <si>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</si>
  <si>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</si>
  <si>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</si>
  <si>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</si>
  <si>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</si>
  <si>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</si>
  <si>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</si>
  <si>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</si>
  <si>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</si>
  <si>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</si>
  <si>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</si>
  <si>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</si>
  <si>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</si>
  <si>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</si>
  <si>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</si>
  <si>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</si>
  <si>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</si>
  <si>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</si>
  <si>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</si>
  <si>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</si>
  <si>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</si>
  <si>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</si>
  <si>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</si>
  <si>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</si>
  <si>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</si>
  <si>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</si>
  <si>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</si>
  <si>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</si>
  <si>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</si>
  <si>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</si>
  <si>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</si>
  <si>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</si>
  <si>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</si>
  <si>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</si>
  <si>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</si>
  <si>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</si>
  <si>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</si>
  <si>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</si>
  <si>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</si>
  <si>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</si>
  <si>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</si>
  <si>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</si>
  <si>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</si>
  <si>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</si>
  <si>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</si>
  <si>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</si>
  <si>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</si>
  <si>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</si>
  <si>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</si>
  <si>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</si>
  <si>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</si>
  <si>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</si>
  <si>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</si>
  <si>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</si>
  <si>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</si>
  <si>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</si>
  <si>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</si>
  <si>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</si>
  <si>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</si>
  <si>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</si>
  <si>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</si>
  <si>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</si>
  <si>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</si>
  <si>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</si>
  <si>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</si>
  <si>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</si>
  <si>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</si>
  <si>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</si>
  <si>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</si>
  <si>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</si>
  <si>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</si>
  <si>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</si>
  <si>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</si>
  <si>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</si>
  <si>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</si>
  <si>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</si>
  <si>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</si>
  <si>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</si>
  <si>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</si>
  <si>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</si>
  <si>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</si>
  <si>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</si>
  <si>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</si>
  <si>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</si>
  <si>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</si>
  <si>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</si>
  <si>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</si>
  <si>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</si>
  <si>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</si>
  <si>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</si>
  <si>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</si>
  <si>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</si>
  <si>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</si>
  <si>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</si>
  <si>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</si>
  <si>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</si>
  <si>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</si>
  <si>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</si>
  <si>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</si>
  <si>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</si>
  <si>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</si>
  <si>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</si>
  <si>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</si>
  <si>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</si>
  <si>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</si>
  <si>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</si>
  <si>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</si>
  <si>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</si>
  <si>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</si>
  <si>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</si>
  <si>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</si>
  <si>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</si>
  <si>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</si>
  <si>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</si>
  <si>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</si>
  <si>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</si>
  <si>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</si>
  <si>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</si>
  <si>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</si>
  <si>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</si>
  <si>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</si>
  <si>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</si>
  <si>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</si>
  <si>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</si>
  <si>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</si>
  <si>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</si>
  <si>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</si>
  <si>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</si>
  <si>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</si>
  <si>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</si>
  <si>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</si>
  <si>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</si>
  <si>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</si>
  <si>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</si>
  <si>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</si>
  <si>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</si>
  <si>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</si>
  <si>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</si>
  <si>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</si>
  <si>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</si>
  <si>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</si>
  <si>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</si>
  <si>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</si>
  <si>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</si>
  <si>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</si>
  <si>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</si>
  <si>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</si>
  <si>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</si>
  <si>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</si>
  <si>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</si>
  <si>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</si>
  <si>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</si>
  <si>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</si>
  <si>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</si>
  <si>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</si>
  <si>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</si>
  <si>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</si>
  <si>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</si>
  <si>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</si>
  <si>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</si>
  <si>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</si>
  <si>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</si>
  <si>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</si>
  <si>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</si>
  <si>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</si>
  <si>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</si>
  <si>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</si>
  <si>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</si>
  <si>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</si>
  <si>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</si>
  <si>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</si>
  <si>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</si>
  <si>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</si>
  <si>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</si>
  <si>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</si>
  <si>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</si>
  <si>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</si>
  <si>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</si>
  <si>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</si>
  <si>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</si>
  <si>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</si>
  <si>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</si>
  <si>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</si>
  <si>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</si>
  <si>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</si>
  <si>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</si>
  <si>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</si>
  <si>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</si>
  <si>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</si>
  <si>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</si>
  <si>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</si>
  <si>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</si>
  <si>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</si>
  <si>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</si>
  <si>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</si>
  <si>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</si>
  <si>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</si>
  <si>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</si>
  <si>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</si>
  <si>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</si>
  <si>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</si>
  <si>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</si>
  <si>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</si>
  <si>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</si>
  <si>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</si>
  <si>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</si>
  <si>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</si>
  <si>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</si>
  <si>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</si>
  <si>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</si>
  <si>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</si>
  <si>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</si>
  <si>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</si>
  <si>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</si>
  <si>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</si>
  <si>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</si>
  <si>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</si>
  <si>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</si>
  <si>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</si>
  <si>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</si>
  <si>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</si>
  <si>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</si>
  <si>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</si>
  <si>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</si>
  <si>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</si>
  <si>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</si>
  <si>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</si>
  <si>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</si>
  <si>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</si>
  <si>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</si>
  <si>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</si>
  <si>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</si>
  <si>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</si>
  <si>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</si>
  <si>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</si>
  <si>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</si>
  <si>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</si>
  <si>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</si>
  <si>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</si>
  <si>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</si>
  <si>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</si>
  <si>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</si>
  <si>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</si>
  <si>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</si>
  <si>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</si>
  <si>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</si>
  <si>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</si>
  <si>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</si>
  <si>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</si>
  <si>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</si>
  <si>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</si>
  <si>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</si>
  <si>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</si>
  <si>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</si>
  <si>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</si>
  <si>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</si>
  <si>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</si>
  <si>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</si>
  <si>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</si>
  <si>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</si>
  <si>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</si>
  <si>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</si>
  <si>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</si>
  <si>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</si>
  <si>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</si>
  <si>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</si>
  <si>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</si>
  <si>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</si>
  <si>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</si>
  <si>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</si>
  <si>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</si>
  <si>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</si>
  <si>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</si>
  <si>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</si>
  <si>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</si>
  <si>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</si>
  <si>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</si>
  <si>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</si>
  <si>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</si>
  <si>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</si>
  <si>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</si>
  <si>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</si>
  <si>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</si>
  <si>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</si>
  <si>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</si>
  <si>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</si>
  <si>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</si>
  <si>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</si>
  <si>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</si>
  <si>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</si>
  <si>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</si>
  <si>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</si>
  <si>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</si>
  <si>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</si>
  <si>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</si>
  <si>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</si>
  <si>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</si>
  <si>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</si>
  <si>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</si>
  <si>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</si>
  <si>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</si>
  <si>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</si>
  <si>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</si>
  <si>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</si>
  <si>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</si>
  <si>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</si>
  <si>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</si>
  <si>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</si>
  <si>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</si>
  <si>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</si>
  <si>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</si>
  <si>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</si>
  <si>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</si>
  <si>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</si>
  <si>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</si>
  <si>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</si>
  <si>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</si>
  <si>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</si>
  <si>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</si>
  <si>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</si>
  <si>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</si>
  <si>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</si>
  <si>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</si>
  <si>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</si>
  <si>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</si>
  <si>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</si>
  <si>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</si>
  <si>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</si>
  <si>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</si>
  <si>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</si>
  <si>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</si>
  <si>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</si>
  <si>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</si>
  <si>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</si>
  <si>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</si>
  <si>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</si>
  <si>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</si>
  <si>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</si>
  <si>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</si>
  <si>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</si>
  <si>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</si>
  <si>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</si>
  <si>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</si>
  <si>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</si>
  <si>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</si>
  <si>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</si>
  <si>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</si>
  <si>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</si>
  <si>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</si>
  <si>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</si>
  <si>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</si>
  <si>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</si>
  <si>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</si>
  <si>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</si>
  <si>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</si>
  <si>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</si>
  <si>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</si>
  <si>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</si>
  <si>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</si>
  <si>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</si>
  <si>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</si>
  <si>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</si>
  <si>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</si>
  <si>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</si>
  <si>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</si>
  <si>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</si>
  <si>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</si>
  <si>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</si>
  <si>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</si>
  <si>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</si>
  <si>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</si>
  <si>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</si>
  <si>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</si>
  <si>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</si>
  <si>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</si>
  <si>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</si>
  <si>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</si>
  <si>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</si>
  <si>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</si>
  <si>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</si>
  <si>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</si>
  <si>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</si>
  <si>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</si>
  <si>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</si>
  <si>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</si>
  <si>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</si>
  <si>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</si>
  <si>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</si>
  <si>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</si>
  <si>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</si>
  <si>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</si>
  <si>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</si>
  <si>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</si>
  <si>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</si>
  <si>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</si>
  <si>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</si>
  <si>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</si>
  <si>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</si>
  <si>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</si>
  <si>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</si>
  <si>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</si>
  <si>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</si>
  <si>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</si>
  <si>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</si>
  <si>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</si>
  <si>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</si>
  <si>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</si>
  <si>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</si>
  <si>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</si>
  <si>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</si>
  <si>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</si>
  <si>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</si>
  <si>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</si>
  <si>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</si>
  <si>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</si>
  <si>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</si>
  <si>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</si>
  <si>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</si>
  <si>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</si>
  <si>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</si>
  <si>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</si>
  <si>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</si>
  <si>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</si>
  <si>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</si>
  <si>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</si>
  <si>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</si>
  <si>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</si>
  <si>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</si>
  <si>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</si>
  <si>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</si>
  <si>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</si>
  <si>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</si>
  <si>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</si>
  <si>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</si>
  <si>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</si>
  <si>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</si>
  <si>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</si>
  <si>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</si>
  <si>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</si>
  <si>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</si>
  <si>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</si>
  <si>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</si>
  <si>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</si>
  <si>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</si>
  <si>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</si>
  <si>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</si>
  <si>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</si>
  <si>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</si>
  <si>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</si>
  <si>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</si>
  <si>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</si>
  <si>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</si>
  <si>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</si>
  <si>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</si>
  <si>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</si>
  <si>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</si>
  <si>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</si>
  <si>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</si>
  <si>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</si>
  <si>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</si>
  <si>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</si>
  <si>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</si>
  <si>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</si>
  <si>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</si>
  <si>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</si>
  <si>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</si>
  <si>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</si>
  <si>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</si>
  <si>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</si>
  <si>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</si>
  <si>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</si>
  <si>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</si>
  <si>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</si>
  <si>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</si>
  <si>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</si>
  <si>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</si>
  <si>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</si>
  <si>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</si>
  <si>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</si>
  <si>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</si>
  <si>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</si>
  <si>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</si>
  <si>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</si>
  <si>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</si>
  <si>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</si>
  <si>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</si>
  <si>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</si>
  <si>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</si>
  <si>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</si>
  <si>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</si>
  <si>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</si>
  <si>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</si>
  <si>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</si>
  <si>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</si>
  <si>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</si>
  <si>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</si>
  <si>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</si>
  <si>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</si>
  <si>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</si>
  <si>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</si>
  <si>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</si>
  <si>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</si>
  <si>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</si>
  <si>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</si>
  <si>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</si>
  <si>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</si>
  <si>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</si>
  <si>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</si>
  <si>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</si>
  <si>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</si>
  <si>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</si>
  <si>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</si>
  <si>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</si>
  <si>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</si>
  <si>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</si>
  <si>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</si>
  <si>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</si>
  <si>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</si>
  <si>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</si>
  <si>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</si>
  <si>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</si>
  <si>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</si>
  <si>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</si>
  <si>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</si>
  <si>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</si>
  <si>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</si>
  <si>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</si>
  <si>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</si>
  <si>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</si>
  <si>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</si>
  <si>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</si>
  <si>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</si>
  <si>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</si>
  <si>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</si>
  <si>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</si>
  <si>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</si>
  <si>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</si>
  <si>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</si>
  <si>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</si>
  <si>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</si>
  <si>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</si>
  <si>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</si>
  <si>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</si>
  <si>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</si>
  <si>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</si>
  <si>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</si>
  <si>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</si>
  <si>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</si>
  <si>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</si>
  <si>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</si>
  <si>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</si>
  <si>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</si>
  <si>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</si>
  <si>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</si>
  <si>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</si>
  <si>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</si>
  <si>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</si>
  <si>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</si>
  <si>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</si>
  <si>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</si>
  <si>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</si>
  <si>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</si>
  <si>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</si>
  <si>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</si>
  <si>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</si>
  <si>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</si>
  <si>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</si>
  <si>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</si>
  <si>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</si>
  <si>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</si>
  <si>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</si>
  <si>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</si>
  <si>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</si>
  <si>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</si>
  <si>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</si>
  <si>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</si>
  <si>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</si>
  <si>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</si>
  <si>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</si>
  <si>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</si>
  <si>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</si>
  <si>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</si>
  <si>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</si>
  <si>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</si>
  <si>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</si>
  <si>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</si>
  <si>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</si>
  <si>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</si>
  <si>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</si>
  <si>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</si>
  <si>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</si>
  <si>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</si>
  <si>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</si>
  <si>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</si>
  <si>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</si>
  <si>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</si>
  <si>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</si>
  <si>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</si>
  <si>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</si>
  <si>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</si>
  <si>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</si>
  <si>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</si>
  <si>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</si>
  <si>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</si>
  <si>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</si>
  <si>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</si>
  <si>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</si>
  <si>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</si>
  <si>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</si>
  <si>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</si>
  <si>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</si>
  <si>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</si>
  <si>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</si>
  <si>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</si>
  <si>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</si>
  <si>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</si>
  <si>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</si>
  <si>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</si>
  <si>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</si>
  <si>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</si>
  <si>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</si>
  <si>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</si>
  <si>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</si>
  <si>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</si>
  <si>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</si>
  <si>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</si>
  <si>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</si>
  <si>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</si>
  <si>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</si>
  <si>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</si>
  <si>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</si>
  <si>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</si>
  <si>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</si>
  <si>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</si>
  <si>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</si>
  <si>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</si>
  <si>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</si>
  <si>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</si>
  <si>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</si>
  <si>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</si>
  <si>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</si>
  <si>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</si>
  <si>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</si>
  <si>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</si>
  <si>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</si>
  <si>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</si>
  <si>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</si>
  <si>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</si>
  <si>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</si>
  <si>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</si>
  <si>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</si>
  <si>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</si>
  <si>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</si>
  <si>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</si>
  <si>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</si>
  <si>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</si>
  <si>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</si>
  <si>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</si>
  <si>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</si>
  <si>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</si>
  <si>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</si>
  <si>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</si>
  <si>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</si>
  <si>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</si>
  <si>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</si>
  <si>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</si>
  <si>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</si>
  <si>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</si>
  <si>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</si>
  <si>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</si>
  <si>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</si>
  <si>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</si>
  <si>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</si>
  <si>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</si>
  <si>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</si>
  <si>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</si>
  <si>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</si>
  <si>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</si>
  <si>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</si>
  <si>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</si>
  <si>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</si>
  <si>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</si>
  <si>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</si>
  <si>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</si>
  <si>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</si>
  <si>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</si>
  <si>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</si>
  <si>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</si>
  <si>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</si>
  <si>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</si>
  <si>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</si>
  <si>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</si>
  <si>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</si>
  <si>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</si>
  <si>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</si>
  <si>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</si>
  <si>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</si>
  <si>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</si>
  <si>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</si>
  <si>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</si>
  <si>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</si>
  <si>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</si>
  <si>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</si>
  <si>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</si>
  <si>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</si>
  <si>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</si>
  <si>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</si>
  <si>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</si>
  <si>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</si>
  <si>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</si>
  <si>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</si>
  <si>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</si>
  <si>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</si>
  <si>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</si>
  <si>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</si>
  <si>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</si>
  <si>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</si>
  <si>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</si>
  <si>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</si>
  <si>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</si>
  <si>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</si>
  <si>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</si>
  <si>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</si>
  <si>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</si>
  <si>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</si>
  <si>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</si>
  <si>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</si>
  <si>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</si>
  <si>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</si>
  <si>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</si>
  <si>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</si>
  <si>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</si>
  <si>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</si>
  <si>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</si>
  <si>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</si>
  <si>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</si>
  <si>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</si>
  <si>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</si>
  <si>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</si>
  <si>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</si>
  <si>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</si>
  <si>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</si>
  <si>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</si>
  <si>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</si>
  <si>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</si>
  <si>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</si>
  <si>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</si>
  <si>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</si>
  <si>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</si>
  <si>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</si>
  <si>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</si>
  <si>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</si>
  <si>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</si>
  <si>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</si>
  <si>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</si>
  <si>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</si>
  <si>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</si>
  <si>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</si>
  <si>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</si>
  <si>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</si>
  <si>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</si>
  <si>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</si>
  <si>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</si>
  <si>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</si>
  <si>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</si>
  <si>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</si>
  <si>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</si>
  <si>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</si>
  <si>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</si>
  <si>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</si>
  <si>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</si>
  <si>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</si>
  <si>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</si>
  <si>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</si>
  <si>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</si>
  <si>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</si>
  <si>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</si>
  <si>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</si>
  <si>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</si>
  <si>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</si>
  <si>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</si>
  <si>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</si>
  <si>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</si>
  <si>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</si>
  <si>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</si>
  <si>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</si>
  <si>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</si>
  <si>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</si>
  <si>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</si>
  <si>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</si>
  <si>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</si>
  <si>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</si>
  <si>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</si>
  <si>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</si>
  <si>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</si>
  <si>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</si>
  <si>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</si>
  <si>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</si>
  <si>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</si>
  <si>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</si>
  <si>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</si>
  <si>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</si>
  <si>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</si>
  <si>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</si>
  <si>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</si>
  <si>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</si>
  <si>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</si>
  <si>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</si>
  <si>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</si>
  <si>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</si>
  <si>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</si>
  <si>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</si>
  <si>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</si>
  <si>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</si>
  <si>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</si>
  <si>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</si>
  <si>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</si>
  <si>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</si>
  <si>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</si>
  <si>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</si>
  <si>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</si>
  <si>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</si>
  <si>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</si>
  <si>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</si>
  <si>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</si>
  <si>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</si>
  <si>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</si>
  <si>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</si>
  <si>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</si>
  <si>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</si>
  <si>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</si>
  <si>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</si>
  <si>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</si>
  <si>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</si>
  <si>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</si>
  <si>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</si>
  <si>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</si>
  <si>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</si>
  <si>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</si>
  <si>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</si>
  <si>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</si>
  <si>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</si>
  <si>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</si>
  <si>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</si>
  <si>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</si>
  <si>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</si>
  <si>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</si>
  <si>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</si>
  <si>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</si>
  <si>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</si>
  <si>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</si>
  <si>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</si>
  <si>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</si>
  <si>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</si>
  <si>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</si>
  <si>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</si>
  <si>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</si>
  <si>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</si>
  <si>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</si>
  <si>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</si>
  <si>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</si>
  <si>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</si>
  <si>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</si>
  <si>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</si>
  <si>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</si>
  <si>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</si>
  <si>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</si>
  <si>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</si>
  <si>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</si>
  <si>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</si>
  <si>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</si>
  <si>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</si>
  <si>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</si>
  <si>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</si>
  <si>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</si>
  <si>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</si>
  <si>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</si>
  <si>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</si>
  <si>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</si>
  <si>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</si>
  <si>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</si>
  <si>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</si>
  <si>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</si>
  <si>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</si>
  <si>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</si>
  <si>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</si>
  <si>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</si>
  <si>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</si>
  <si>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</si>
  <si>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</si>
  <si>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</si>
  <si>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</si>
  <si>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</si>
  <si>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</si>
  <si>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</si>
  <si>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</si>
  <si>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</si>
  <si>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</si>
  <si>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</si>
  <si>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</si>
  <si>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</si>
  <si>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</si>
  <si>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</si>
  <si>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</si>
  <si>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</si>
  <si>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</si>
  <si>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</si>
  <si>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</si>
  <si>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</si>
  <si>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</si>
  <si>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</si>
  <si>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</si>
  <si>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</si>
  <si>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</si>
  <si>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</si>
  <si>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</si>
  <si>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</si>
  <si>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</si>
  <si>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</si>
  <si>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</si>
  <si>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</si>
  <si>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</si>
  <si>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</si>
  <si>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</si>
  <si>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</si>
  <si>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</si>
  <si>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</si>
  <si>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</si>
  <si>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</si>
  <si>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</si>
  <si>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</si>
  <si>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</si>
  <si>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</si>
  <si>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</si>
  <si>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</si>
  <si>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</si>
  <si>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</si>
  <si>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</si>
  <si>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</si>
  <si>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</si>
  <si>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</si>
  <si>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</si>
  <si>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</si>
  <si>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</si>
  <si>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</si>
  <si>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</si>
  <si>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</si>
  <si>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</si>
  <si>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</si>
  <si>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</si>
  <si>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</si>
  <si>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</si>
  <si>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</si>
  <si>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</si>
  <si>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</si>
  <si>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</si>
  <si>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</si>
  <si>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</si>
  <si>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</si>
  <si>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</si>
  <si>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</si>
  <si>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</si>
  <si>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</si>
  <si>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</si>
  <si>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</si>
  <si>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</si>
  <si>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</si>
  <si>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</si>
  <si>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</si>
  <si>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</si>
  <si>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</si>
  <si>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</si>
  <si>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</si>
  <si>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</si>
  <si>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</si>
  <si>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</si>
  <si>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</si>
  <si>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</si>
  <si>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</si>
  <si>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</si>
  <si>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</si>
  <si>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</si>
  <si>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</si>
  <si>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</si>
  <si>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</si>
  <si>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</si>
  <si>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</si>
  <si>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</si>
  <si>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</si>
  <si>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</si>
  <si>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</si>
  <si>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</si>
  <si>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</si>
  <si>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</si>
  <si>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</si>
  <si>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</si>
  <si>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</si>
  <si>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</si>
  <si>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</si>
  <si>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</si>
  <si>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</si>
  <si>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</si>
  <si>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</si>
  <si>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</si>
  <si>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</si>
  <si>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</si>
  <si>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</si>
  <si>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</si>
  <si>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</si>
  <si>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</si>
  <si>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</si>
  <si>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</si>
  <si>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</si>
  <si>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</si>
  <si>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</si>
  <si>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</si>
  <si>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</si>
  <si>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</si>
  <si>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</si>
  <si>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</si>
  <si>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</si>
  <si>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</si>
  <si>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</si>
  <si>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</si>
  <si>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</si>
  <si>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</si>
  <si>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</si>
  <si>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</si>
  <si>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</si>
  <si>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</si>
  <si>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</si>
  <si>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</si>
  <si>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</si>
  <si>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</si>
  <si>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</si>
  <si>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</si>
  <si>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</si>
  <si>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</si>
  <si>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</si>
  <si>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</si>
  <si>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</si>
  <si>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</si>
  <si>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</si>
  <si>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</si>
  <si>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</si>
  <si>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</si>
  <si>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</si>
  <si>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</si>
  <si>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</si>
  <si>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</si>
  <si>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</si>
  <si>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</si>
  <si>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</si>
  <si>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</si>
  <si>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</si>
  <si>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</si>
  <si>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</si>
  <si>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</si>
  <si>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</si>
  <si>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</si>
  <si>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</si>
  <si>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</si>
  <si>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</si>
  <si>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</si>
  <si>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</si>
  <si>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</si>
  <si>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</si>
  <si>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</si>
  <si>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</si>
  <si>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</si>
  <si>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</si>
  <si>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</si>
  <si>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</si>
  <si>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</si>
  <si>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</si>
  <si>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</si>
  <si>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</si>
  <si>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</si>
  <si>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</si>
  <si>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</si>
  <si>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</si>
  <si>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</si>
  <si>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</si>
  <si>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</si>
  <si>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</si>
  <si>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</si>
  <si>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</si>
  <si>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</si>
  <si>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</si>
  <si>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</si>
  <si>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</si>
  <si>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</si>
  <si>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</si>
  <si>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</si>
  <si>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</si>
  <si>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</si>
  <si>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</si>
  <si>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</si>
  <si>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</si>
  <si>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</si>
  <si>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</si>
  <si>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</si>
  <si>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</si>
  <si>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</si>
  <si>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</si>
  <si>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</si>
  <si>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</si>
  <si>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</si>
  <si>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</si>
  <si>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</si>
  <si>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</si>
  <si>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</si>
  <si>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</si>
  <si>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</si>
  <si>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</si>
  <si>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</si>
  <si>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</si>
  <si>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</si>
  <si>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</si>
  <si>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</si>
  <si>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</si>
  <si>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</si>
  <si>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</si>
  <si>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</si>
  <si>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</si>
  <si>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</si>
  <si>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</si>
  <si>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</si>
  <si>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</si>
  <si>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</si>
  <si>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</si>
  <si>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</si>
  <si>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</si>
  <si>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</si>
  <si>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</si>
  <si>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</si>
  <si>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</si>
  <si>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</si>
  <si>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</si>
  <si>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</si>
  <si>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</si>
  <si>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</si>
  <si>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</si>
  <si>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</si>
  <si>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</si>
  <si>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</si>
  <si>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</si>
  <si>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</si>
  <si>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</si>
  <si>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</si>
  <si>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</si>
  <si>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</si>
  <si>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</si>
  <si>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</si>
  <si>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</si>
  <si>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</si>
  <si>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</si>
  <si>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</si>
  <si>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</si>
  <si>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</si>
  <si>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</si>
  <si>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</si>
  <si>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</si>
  <si>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</si>
  <si>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</si>
  <si>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</si>
  <si>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</si>
  <si>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</si>
  <si>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</si>
  <si>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</si>
  <si>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</si>
  <si>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</si>
  <si>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</si>
  <si>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</si>
  <si>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</si>
  <si>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</si>
  <si>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</si>
  <si>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</si>
  <si>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</si>
  <si>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</si>
  <si>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</si>
  <si>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</si>
  <si>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</si>
  <si>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</si>
  <si>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</si>
  <si>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</si>
  <si>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</si>
  <si>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</si>
  <si>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</si>
  <si>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</si>
  <si>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</si>
  <si>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</si>
  <si>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</si>
  <si>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</si>
  <si>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</si>
  <si>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</si>
  <si>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</si>
  <si>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</si>
  <si>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</si>
  <si>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</si>
  <si>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</si>
  <si>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</si>
  <si>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</si>
  <si>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</si>
  <si>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</si>
  <si>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</si>
  <si>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</si>
  <si>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</si>
  <si>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</si>
  <si>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</si>
  <si>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</si>
  <si>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</si>
  <si>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</si>
  <si>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</si>
  <si>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</si>
  <si>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</si>
  <si>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</si>
  <si>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</si>
  <si>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</si>
  <si>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</si>
  <si>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</si>
  <si>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</si>
  <si>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</si>
  <si>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</si>
  <si>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</si>
  <si>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</si>
  <si>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</si>
  <si>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</si>
  <si>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</si>
  <si>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</si>
  <si>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</si>
  <si>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</si>
  <si>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</si>
  <si>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</si>
  <si>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</si>
  <si>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</si>
  <si>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</si>
  <si>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</si>
  <si>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</si>
  <si>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</si>
  <si>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</si>
  <si>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</si>
  <si>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</si>
  <si>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</si>
  <si>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</si>
  <si>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</si>
  <si>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</si>
  <si>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</si>
  <si>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</si>
  <si>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</si>
  <si>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</si>
  <si>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</si>
  <si>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</si>
  <si>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</si>
  <si>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</si>
  <si>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</si>
  <si>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</si>
  <si>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</si>
  <si>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</si>
  <si>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</si>
  <si>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</si>
  <si>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</si>
  <si>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</si>
  <si>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</si>
  <si>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</si>
  <si>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</si>
  <si>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</si>
  <si>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</si>
  <si>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</si>
  <si>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</si>
  <si>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</si>
  <si>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</si>
  <si>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</si>
  <si>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</si>
  <si>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</si>
  <si>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</si>
  <si>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</si>
  <si>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</si>
  <si>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</si>
  <si>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</si>
  <si>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</si>
  <si>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</si>
  <si>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</si>
  <si>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</si>
  <si>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</si>
  <si>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</si>
  <si>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</si>
  <si>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</si>
  <si>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</si>
  <si>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</si>
  <si>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</si>
  <si>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</si>
  <si>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</si>
  <si>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</si>
  <si>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</si>
  <si>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</si>
  <si>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</si>
  <si>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</si>
  <si>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</si>
  <si>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</si>
  <si>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</si>
  <si>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</si>
  <si>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</si>
  <si>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</si>
  <si>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</si>
  <si>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</si>
  <si>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</si>
  <si>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</si>
  <si>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</si>
  <si>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</si>
  <si>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</si>
  <si>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</si>
  <si>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</si>
  <si>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</si>
  <si>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</si>
  <si>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</si>
  <si>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</si>
  <si>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</si>
  <si>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</si>
  <si>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</si>
  <si>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</si>
  <si>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</si>
  <si>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</si>
  <si>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</si>
  <si>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</si>
  <si>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</si>
  <si>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</si>
  <si>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</si>
  <si>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</si>
  <si>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</si>
  <si>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</si>
  <si>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</si>
  <si>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</si>
  <si>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</si>
  <si>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</si>
  <si>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</si>
  <si>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</si>
  <si>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</si>
  <si>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</si>
  <si>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</si>
  <si>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</si>
  <si>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</si>
  <si>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</si>
  <si>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</si>
  <si>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</si>
  <si>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</si>
  <si>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</si>
  <si>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</si>
  <si>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</si>
  <si>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</si>
  <si>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</si>
  <si>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</si>
  <si>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</si>
  <si>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</si>
  <si>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</si>
  <si>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</si>
  <si>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</si>
  <si>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</si>
  <si>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</si>
  <si>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</si>
  <si>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</si>
  <si>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</si>
  <si>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</si>
  <si>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</si>
  <si>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</si>
  <si>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</si>
  <si>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</si>
  <si>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</si>
  <si>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</si>
  <si>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</si>
  <si>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</si>
  <si>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</si>
  <si>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</si>
  <si>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</si>
  <si>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</si>
  <si>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</si>
  <si>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</si>
  <si>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</si>
  <si>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</si>
  <si>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</si>
  <si>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</si>
  <si>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</si>
  <si>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</si>
  <si>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</si>
  <si>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</si>
  <si>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</si>
  <si>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</si>
  <si>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</si>
  <si>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</si>
  <si>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</si>
  <si>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</si>
  <si>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</si>
  <si>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</si>
  <si>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</si>
  <si>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</si>
  <si>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</si>
  <si>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</si>
  <si>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</si>
  <si>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</si>
  <si>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</si>
  <si>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</si>
  <si>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</si>
  <si>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</si>
  <si>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</si>
  <si>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</si>
  <si>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</si>
  <si>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</si>
  <si>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</si>
  <si>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</si>
  <si>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</si>
  <si>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</si>
  <si>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</si>
  <si>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</si>
  <si>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</si>
  <si>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</si>
  <si>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</si>
  <si>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</si>
  <si>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</si>
  <si>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</si>
  <si>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</si>
  <si>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</si>
  <si>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</si>
  <si>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</si>
  <si>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</si>
  <si>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</si>
  <si>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</si>
  <si>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</si>
  <si>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</si>
  <si>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</si>
  <si>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</si>
  <si>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</si>
  <si>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</si>
  <si>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</si>
  <si>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</si>
  <si>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</si>
  <si>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</si>
  <si>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</si>
  <si>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</si>
  <si>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</si>
  <si>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</si>
  <si>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</si>
  <si>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</si>
  <si>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</si>
  <si>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</si>
  <si>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</si>
  <si>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</si>
  <si>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</si>
  <si>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</si>
  <si>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</si>
  <si>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</si>
  <si>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</si>
  <si>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</si>
  <si>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</si>
  <si>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</si>
  <si>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</si>
  <si>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</si>
  <si>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</si>
  <si>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</si>
  <si>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</si>
  <si>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</si>
  <si>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</si>
  <si>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</si>
  <si>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</si>
  <si>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</si>
  <si>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</si>
  <si>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</si>
  <si>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</si>
  <si>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</si>
  <si>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</si>
  <si>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</si>
  <si>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</si>
  <si>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</si>
  <si>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</si>
  <si>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</si>
  <si>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</si>
  <si>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</si>
  <si>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</si>
  <si>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</si>
  <si>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</si>
  <si>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</si>
  <si>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</si>
  <si>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</si>
  <si>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</si>
  <si>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</si>
  <si>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</si>
  <si>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</si>
  <si>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</si>
  <si>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</si>
  <si>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</si>
  <si>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</si>
  <si>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</si>
  <si>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</si>
  <si>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</si>
  <si>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</si>
  <si>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</si>
  <si>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</si>
  <si>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</si>
  <si>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</si>
  <si>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</si>
  <si>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</si>
  <si>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</si>
  <si>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</si>
  <si>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</si>
  <si>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</si>
  <si>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</si>
  <si>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</si>
  <si>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</si>
  <si>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</si>
  <si>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</si>
  <si>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</si>
  <si>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</si>
  <si>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</si>
  <si>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</si>
  <si>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</si>
  <si>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</si>
  <si>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</si>
  <si>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</si>
  <si>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</si>
  <si>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</si>
  <si>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</si>
  <si>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</si>
  <si>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</si>
  <si>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</si>
  <si>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</si>
  <si>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</si>
  <si>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</si>
  <si>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</si>
  <si>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</si>
  <si>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</si>
  <si>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</si>
  <si>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</si>
  <si>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</si>
  <si>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</si>
  <si>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</si>
  <si>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</si>
  <si>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</si>
  <si>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</si>
  <si>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</si>
  <si>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</si>
  <si>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</si>
  <si>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</si>
  <si>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</si>
  <si>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</si>
  <si>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</si>
  <si>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</si>
  <si>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</si>
  <si>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</si>
  <si>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</si>
  <si>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</si>
  <si>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</si>
  <si>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</si>
  <si>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</si>
  <si>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</si>
  <si>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</si>
  <si>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</si>
  <si>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</si>
  <si>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</si>
  <si>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</si>
  <si>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</si>
  <si>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</si>
  <si>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</si>
  <si>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</si>
  <si>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</si>
  <si>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</si>
  <si>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</si>
  <si>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</si>
  <si>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</si>
  <si>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</si>
  <si>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</si>
  <si>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</si>
  <si>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</si>
  <si>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</si>
  <si>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</si>
  <si>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</si>
  <si>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</si>
  <si>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</si>
  <si>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</si>
  <si>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</si>
  <si>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</si>
  <si>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</si>
  <si>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</si>
  <si>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</si>
  <si>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</si>
  <si>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</si>
  <si>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</si>
  <si>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</si>
  <si>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</si>
  <si>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</si>
  <si>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</si>
  <si>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</si>
  <si>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</si>
  <si>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</si>
  <si>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</si>
  <si>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</si>
  <si>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</si>
  <si>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</si>
  <si>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</si>
  <si>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</si>
  <si>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</si>
  <si>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</si>
  <si>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</si>
  <si>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</si>
  <si>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</si>
  <si>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</si>
  <si>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</si>
  <si>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</si>
  <si>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</si>
  <si>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</si>
  <si>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</si>
  <si>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</si>
  <si>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</si>
  <si>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</si>
  <si>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</si>
  <si>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</si>
  <si>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</si>
  <si>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</si>
  <si>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</si>
  <si>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</si>
  <si>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</si>
  <si>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</si>
  <si>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</si>
  <si>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</si>
  <si>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</si>
  <si>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</si>
  <si>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</si>
  <si>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</si>
  <si>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</si>
  <si>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</si>
  <si>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</si>
  <si>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</si>
  <si>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</si>
  <si>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</si>
  <si>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</si>
  <si>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</si>
  <si>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</si>
  <si>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</si>
  <si>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</si>
  <si>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</si>
  <si>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</si>
  <si>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</si>
  <si>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</si>
  <si>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</si>
  <si>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</si>
  <si>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</si>
  <si>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</si>
  <si>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</si>
  <si>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</si>
  <si>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</si>
  <si>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</si>
  <si>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</si>
  <si>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</si>
  <si>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</si>
  <si>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</si>
  <si>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</si>
  <si>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</si>
  <si>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</si>
  <si>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</si>
  <si>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</si>
  <si>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</si>
  <si>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</si>
  <si>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</si>
  <si>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</si>
  <si>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</si>
  <si>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</si>
  <si>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</si>
  <si>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</si>
  <si>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</si>
  <si>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</si>
  <si>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</si>
  <si>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</si>
  <si>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</si>
  <si>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</si>
  <si>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</si>
  <si>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</si>
  <si>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</si>
  <si>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</si>
  <si>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</si>
  <si>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</si>
  <si>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</si>
  <si>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</si>
  <si>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</si>
  <si>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</si>
  <si>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</si>
  <si>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</si>
  <si>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</si>
  <si>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</si>
  <si>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</si>
  <si>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</si>
  <si>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</si>
  <si>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</si>
  <si>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</si>
  <si>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</si>
  <si>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</si>
  <si>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</si>
  <si>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</si>
  <si>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</si>
  <si>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</si>
  <si>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</si>
  <si>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</si>
  <si>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</si>
  <si>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</si>
  <si>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</si>
  <si>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</si>
  <si>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</si>
  <si>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</si>
  <si>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</si>
  <si>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</si>
  <si>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</si>
  <si>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</si>
  <si>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</si>
  <si>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</si>
  <si>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</si>
  <si>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</si>
  <si>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</si>
  <si>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</si>
  <si>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</si>
  <si>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</si>
  <si>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</si>
  <si>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</si>
  <si>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</si>
  <si>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</si>
  <si>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</si>
  <si>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</si>
  <si>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</si>
  <si>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</si>
  <si>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</si>
  <si>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</si>
  <si>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</si>
  <si>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</si>
  <si>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</si>
  <si>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</si>
  <si>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</si>
  <si>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</si>
  <si>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</si>
  <si>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</si>
  <si>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</si>
  <si>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</si>
  <si>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</si>
  <si>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</si>
  <si>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</si>
  <si>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</si>
  <si>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</si>
  <si>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</si>
  <si>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</si>
  <si>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</si>
  <si>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</si>
  <si>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</si>
  <si>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</si>
  <si>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</si>
  <si>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</si>
  <si>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</si>
  <si>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</si>
  <si>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</si>
  <si>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</si>
  <si>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</si>
  <si>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</si>
  <si>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</si>
  <si>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</si>
  <si>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</si>
  <si>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</si>
  <si>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</si>
  <si>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</si>
  <si>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</si>
  <si>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</si>
  <si>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</si>
  <si>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</si>
  <si>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</si>
  <si>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</si>
  <si>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</si>
  <si>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</si>
  <si>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</si>
  <si>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</si>
  <si>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</si>
  <si>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</si>
  <si>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</si>
  <si>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</si>
  <si>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</si>
  <si>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</si>
  <si>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</si>
  <si>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</si>
  <si>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</si>
  <si>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</si>
  <si>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</si>
  <si>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</si>
  <si>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</si>
  <si>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</si>
  <si>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</si>
  <si>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</si>
  <si>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</si>
  <si>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</si>
  <si>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</si>
  <si>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</si>
  <si>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</si>
  <si>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</si>
  <si>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</si>
  <si>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</si>
  <si>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</si>
  <si>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</si>
  <si>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</si>
  <si>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</si>
  <si>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</si>
  <si>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</si>
  <si>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</si>
  <si>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</si>
  <si>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</si>
  <si>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</si>
  <si>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</si>
  <si>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</si>
  <si>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</si>
  <si>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</si>
  <si>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</si>
  <si>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</si>
  <si>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</si>
  <si>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</si>
  <si>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</si>
  <si>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</si>
  <si>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</si>
  <si>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</si>
  <si>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</si>
  <si>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</si>
  <si>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</si>
  <si>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</si>
  <si>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</si>
  <si>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</si>
  <si>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</si>
  <si>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</si>
  <si>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</si>
  <si>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</si>
  <si>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</si>
  <si>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</si>
  <si>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</si>
  <si>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</si>
  <si>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</si>
  <si>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</si>
  <si>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</si>
  <si>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</si>
  <si>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</si>
  <si>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</si>
  <si>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</si>
  <si>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</si>
  <si>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</si>
  <si>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</si>
  <si>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</si>
  <si>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</si>
  <si>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</si>
  <si>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</si>
  <si>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</si>
  <si>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</si>
  <si>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</si>
  <si>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</si>
  <si>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</si>
  <si>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</si>
  <si>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</si>
  <si>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</si>
  <si>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</si>
  <si>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</si>
  <si>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</si>
  <si>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</si>
  <si>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</si>
  <si>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</si>
  <si>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</si>
  <si>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</si>
  <si>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</si>
  <si>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</si>
  <si>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</si>
  <si>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</si>
  <si>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</si>
  <si>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</si>
  <si>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</si>
  <si>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</si>
  <si>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</si>
  <si>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</si>
  <si>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</si>
  <si>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</si>
  <si>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</si>
  <si>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</si>
  <si>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</si>
  <si>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</si>
  <si>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</si>
  <si>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</si>
  <si>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</si>
  <si>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</si>
  <si>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</si>
  <si>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</si>
  <si>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</si>
  <si>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</si>
  <si>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</si>
  <si>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</si>
  <si>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</si>
  <si>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</si>
  <si>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</si>
  <si>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</si>
  <si>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</si>
  <si>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</si>
  <si>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</si>
  <si>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</si>
  <si>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</si>
  <si>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</si>
  <si>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</si>
  <si>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</si>
  <si>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</si>
  <si>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</si>
  <si>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</si>
  <si>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</si>
  <si>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</si>
  <si>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</si>
  <si>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</si>
  <si>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</si>
  <si>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</si>
  <si>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</si>
  <si>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</si>
  <si>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</si>
  <si>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</si>
  <si>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</si>
  <si>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</si>
  <si>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</si>
  <si>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</si>
  <si>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</si>
  <si>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</si>
  <si>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</si>
  <si>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</si>
  <si>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</si>
  <si>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</si>
  <si>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</si>
  <si>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</si>
  <si>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</si>
  <si>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</si>
  <si>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</si>
  <si>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</si>
  <si>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</si>
  <si>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</si>
  <si>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</si>
  <si>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</si>
  <si>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</si>
  <si>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</si>
  <si>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</si>
  <si>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</si>
  <si>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</si>
  <si>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</si>
  <si>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</si>
  <si>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</si>
  <si>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</si>
  <si>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</si>
  <si>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</si>
  <si>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</si>
  <si>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</si>
  <si>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</si>
  <si>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</si>
  <si>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</si>
  <si>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</si>
  <si>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</si>
  <si>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</si>
  <si>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</si>
  <si>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</si>
  <si>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</si>
  <si>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</si>
  <si>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</si>
  <si>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</si>
  <si>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</si>
  <si>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</si>
  <si>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</si>
  <si>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</si>
  <si>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</si>
  <si>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</si>
  <si>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</si>
  <si>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</si>
  <si>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</si>
  <si>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</si>
  <si>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</si>
  <si>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</si>
  <si>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</si>
  <si>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</si>
  <si>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</si>
  <si>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</si>
  <si>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</si>
  <si>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</si>
  <si>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</si>
  <si>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</si>
  <si>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</si>
  <si>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</si>
  <si>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</si>
  <si>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</si>
  <si>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</si>
  <si>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</si>
  <si>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</si>
  <si>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</si>
  <si>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</si>
  <si>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</si>
  <si>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</si>
  <si>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</si>
  <si>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</si>
  <si>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</si>
  <si>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</si>
  <si>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</si>
  <si>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</si>
  <si>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</si>
  <si>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</si>
  <si>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</si>
  <si>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</si>
  <si>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</si>
  <si>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</si>
  <si>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</si>
  <si>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</si>
  <si>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</si>
  <si>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</si>
  <si>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</si>
  <si>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</si>
  <si>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</si>
  <si>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</si>
  <si>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</si>
  <si>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</si>
  <si>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</si>
  <si>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</si>
  <si>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</si>
  <si>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</si>
  <si>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</si>
  <si>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</si>
  <si>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</si>
  <si>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</si>
  <si>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</si>
  <si>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</si>
  <si>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</si>
  <si>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</si>
  <si>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</si>
  <si>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</si>
  <si>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</si>
  <si>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</si>
  <si>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</si>
  <si>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</si>
  <si>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</si>
  <si>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</si>
  <si>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</si>
  <si>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</si>
  <si>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</si>
  <si>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</si>
  <si>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</si>
  <si>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</si>
  <si>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</si>
  <si>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</si>
  <si>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</si>
  <si>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</si>
  <si>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</si>
  <si>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</si>
  <si>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</si>
  <si>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</si>
  <si>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</si>
  <si>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</si>
  <si>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</si>
  <si>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</si>
  <si>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</si>
  <si>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</si>
  <si>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</si>
  <si>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</si>
  <si>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</si>
  <si>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</si>
  <si>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</si>
  <si>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</si>
  <si>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</si>
  <si>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</si>
  <si>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</si>
  <si>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</si>
  <si>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</si>
  <si>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</si>
  <si>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</si>
  <si>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</si>
  <si>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</si>
  <si>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</si>
  <si>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</si>
  <si>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</si>
  <si>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</si>
  <si>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</si>
  <si>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</si>
  <si>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</si>
  <si>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</si>
  <si>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</si>
  <si>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</si>
  <si>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</si>
  <si>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</si>
  <si>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</si>
  <si>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</si>
  <si>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</si>
  <si>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</si>
  <si>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</si>
  <si>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</si>
  <si>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</si>
  <si>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</si>
  <si>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</si>
  <si>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</si>
  <si>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</si>
  <si>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</si>
  <si>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</si>
  <si>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</si>
  <si>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</si>
  <si>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</si>
  <si>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</si>
  <si>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</si>
  <si>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</si>
  <si>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</si>
  <si>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</si>
  <si>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</si>
  <si>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</si>
  <si>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</si>
  <si>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</si>
  <si>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</si>
  <si>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</si>
  <si>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</si>
  <si>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</si>
  <si>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</si>
  <si>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</si>
  <si>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</si>
  <si>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</si>
  <si>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</si>
  <si>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</si>
  <si>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</si>
  <si>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</si>
  <si>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</si>
  <si>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</si>
  <si>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</si>
  <si>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</si>
  <si>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</si>
  <si>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</si>
  <si>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</si>
  <si>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</si>
  <si>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</si>
  <si>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</si>
  <si>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</si>
  <si>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</si>
  <si>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</si>
  <si>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</si>
  <si>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</si>
  <si>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</si>
  <si>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</si>
  <si>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</si>
  <si>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</si>
  <si>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</si>
  <si>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</si>
  <si>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</si>
  <si>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</si>
  <si>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</si>
  <si>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</si>
  <si>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</si>
  <si>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</si>
  <si>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</si>
  <si>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</si>
  <si>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</si>
  <si>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</si>
  <si>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</si>
  <si>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</si>
  <si>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</si>
  <si>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</si>
  <si>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</si>
  <si>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</si>
  <si>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</si>
  <si>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</si>
  <si>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</si>
  <si>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</si>
  <si>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</si>
  <si>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</si>
  <si>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</si>
  <si>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</si>
  <si>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</si>
  <si>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</si>
  <si>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</si>
  <si>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</si>
  <si>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</si>
  <si>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</si>
  <si>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</si>
  <si>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</si>
  <si>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</si>
  <si>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</si>
  <si>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</si>
  <si>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</si>
  <si>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</si>
  <si>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</si>
  <si>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</si>
  <si>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</si>
  <si>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</si>
  <si>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</si>
  <si>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</si>
  <si>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</si>
  <si>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</si>
  <si>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</si>
  <si>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</si>
  <si>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</si>
  <si>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</si>
  <si>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</si>
  <si>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</si>
  <si>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</si>
  <si>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</si>
  <si>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</si>
  <si>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</si>
  <si>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</si>
  <si>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</si>
  <si>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</si>
  <si>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</si>
  <si>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</si>
  <si>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</si>
  <si>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</si>
  <si>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</si>
  <si>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</si>
  <si>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</si>
  <si>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</si>
  <si>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</si>
  <si>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</si>
  <si>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</si>
  <si>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</si>
  <si>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</si>
  <si>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</si>
  <si>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</si>
  <si>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</si>
  <si>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</si>
  <si>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</si>
  <si>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</si>
  <si>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</si>
  <si>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</si>
  <si>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</si>
  <si>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</si>
  <si>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</si>
  <si>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</si>
  <si>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</si>
  <si>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</si>
  <si>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</si>
  <si>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</si>
  <si>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</si>
  <si>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</si>
  <si>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</si>
  <si>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</si>
  <si>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</si>
  <si>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</si>
  <si>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</si>
  <si>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</si>
  <si>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</si>
  <si>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</si>
  <si>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</si>
  <si>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</si>
  <si>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</si>
  <si>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</si>
  <si>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</si>
  <si>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</si>
  <si>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</si>
  <si>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</si>
  <si>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</si>
  <si>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</si>
  <si>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</si>
  <si>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</si>
  <si>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</si>
  <si>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</si>
  <si>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</si>
  <si>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</si>
  <si>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</si>
  <si>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</si>
  <si>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</si>
  <si>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</si>
  <si>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</si>
  <si>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</si>
  <si>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</si>
  <si>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</si>
  <si>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</si>
  <si>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</si>
  <si>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</si>
  <si>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</si>
  <si>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</si>
  <si>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</si>
  <si>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</si>
  <si>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</si>
  <si>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</si>
  <si>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</si>
  <si>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</si>
  <si>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</si>
  <si>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</si>
  <si>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</si>
  <si>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</si>
  <si>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</si>
  <si>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</si>
  <si>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</si>
  <si>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</si>
  <si>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</si>
  <si>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</si>
  <si>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</si>
  <si>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</si>
  <si>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</si>
  <si>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</si>
  <si>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</si>
  <si>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</si>
  <si>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</si>
  <si>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</si>
  <si>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</si>
  <si>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</si>
  <si>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</si>
  <si>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</si>
  <si>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</si>
  <si>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</si>
  <si>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</si>
  <si>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</si>
  <si>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</si>
  <si>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</si>
  <si>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</si>
  <si>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</si>
  <si>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</si>
  <si>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</si>
  <si>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</si>
  <si>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</si>
  <si>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</si>
  <si>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</si>
  <si>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</si>
  <si>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</si>
  <si>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</si>
  <si>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</si>
  <si>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</si>
  <si>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</si>
  <si>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</si>
  <si>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</si>
  <si>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</si>
  <si>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</si>
  <si>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</si>
  <si>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</si>
  <si>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</si>
  <si>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</si>
  <si>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</si>
  <si>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</si>
  <si>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</si>
  <si>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</si>
  <si>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</si>
  <si>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</si>
  <si>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</si>
  <si>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</si>
  <si>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</si>
  <si>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</si>
  <si>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</si>
  <si>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</si>
  <si>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</si>
  <si>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</si>
  <si>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</si>
  <si>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</si>
  <si>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</si>
  <si>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</si>
  <si>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</si>
  <si>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</si>
  <si>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</si>
  <si>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</si>
  <si>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</si>
  <si>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</si>
  <si>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</si>
  <si>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</si>
  <si>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</si>
  <si>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</si>
  <si>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</si>
  <si>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</si>
  <si>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</si>
  <si>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</si>
  <si>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</si>
  <si>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</si>
  <si>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</si>
  <si>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</si>
  <si>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</si>
  <si>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</si>
  <si>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</si>
  <si>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</si>
  <si>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</si>
  <si>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</si>
  <si>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</si>
  <si>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</si>
  <si>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</si>
  <si>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</si>
  <si>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</si>
  <si>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</si>
  <si>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</si>
  <si>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</si>
  <si>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</si>
  <si>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</si>
  <si>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</si>
  <si>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</si>
  <si>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</si>
  <si>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</si>
  <si>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</si>
  <si>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</si>
  <si>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</si>
  <si>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</si>
  <si>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</si>
  <si>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</si>
  <si>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</si>
  <si>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</si>
  <si>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</si>
  <si>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</si>
  <si>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</si>
  <si>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</si>
  <si>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</si>
  <si>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</si>
  <si>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</si>
  <si>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</si>
  <si>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</si>
  <si>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</si>
  <si>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</si>
  <si>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</si>
  <si>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</si>
  <si>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</si>
  <si>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</si>
  <si>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</si>
  <si>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</si>
  <si>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</si>
  <si>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</si>
  <si>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</si>
  <si>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</si>
  <si>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</si>
  <si>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</si>
  <si>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</si>
  <si>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</si>
  <si>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</si>
  <si>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</si>
  <si>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</si>
  <si>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</si>
  <si>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</si>
  <si>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</si>
  <si>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</si>
  <si>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</si>
  <si>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</si>
  <si>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</si>
  <si>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</si>
  <si>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</si>
  <si>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</si>
  <si>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</si>
  <si>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</si>
  <si>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</si>
  <si>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</si>
  <si>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</si>
  <si>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</si>
  <si>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</si>
  <si>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</si>
  <si>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</si>
  <si>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</si>
  <si>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</si>
  <si>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</si>
  <si>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</si>
  <si>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</si>
  <si>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</si>
  <si>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</si>
  <si>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</si>
  <si>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</si>
  <si>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</si>
  <si>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</si>
  <si>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</si>
  <si>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</si>
  <si>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</si>
  <si>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</si>
  <si>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</si>
  <si>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</si>
  <si>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</si>
  <si>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</si>
  <si>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</si>
  <si>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</si>
  <si>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</si>
  <si>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</si>
  <si>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</si>
  <si>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</si>
  <si>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</si>
  <si>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</si>
  <si>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</si>
  <si>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</si>
  <si>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</si>
  <si>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</si>
  <si>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</si>
  <si>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</si>
  <si>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</si>
  <si>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</si>
  <si>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</si>
  <si>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</si>
  <si>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</si>
  <si>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</si>
  <si>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</si>
  <si>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</si>
  <si>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</si>
  <si>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</si>
  <si>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</si>
  <si>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</si>
  <si>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</si>
  <si>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</si>
  <si>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</si>
  <si>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</si>
  <si>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</si>
  <si>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</si>
  <si>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</si>
  <si>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</si>
  <si>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</si>
  <si>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</si>
  <si>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</si>
  <si>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</si>
  <si>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</si>
  <si>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</si>
  <si>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</si>
  <si>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</si>
  <si>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</si>
  <si>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</si>
  <si>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</si>
  <si>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</si>
  <si>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</si>
  <si>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</si>
  <si>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</si>
  <si>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</si>
  <si>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</si>
  <si>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</si>
  <si>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</si>
  <si>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</si>
  <si>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</si>
  <si>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</si>
  <si>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</si>
  <si>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</si>
  <si>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</si>
  <si>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</si>
  <si>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</si>
  <si>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</si>
  <si>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</si>
  <si>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</si>
  <si>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</si>
  <si>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</si>
  <si>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</si>
  <si>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</si>
  <si>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</si>
  <si>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</si>
  <si>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</si>
  <si>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</si>
  <si>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</si>
  <si>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</si>
  <si>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</si>
  <si>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</si>
  <si>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</si>
  <si>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</si>
  <si>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</si>
  <si>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</si>
  <si>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</si>
  <si>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</si>
  <si>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</si>
  <si>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</si>
  <si>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</si>
  <si>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</si>
  <si>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</si>
  <si>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</si>
  <si>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</si>
  <si>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</si>
  <si>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</si>
  <si>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</si>
  <si>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</si>
  <si>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</si>
  <si>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</si>
  <si>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</si>
  <si>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</si>
  <si>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</si>
  <si>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</si>
  <si>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</si>
  <si>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</si>
  <si>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</si>
  <si>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</si>
  <si>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</si>
  <si>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</si>
  <si>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</si>
  <si>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</si>
  <si>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</si>
  <si>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</si>
  <si>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</si>
  <si>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</si>
  <si>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</si>
  <si>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</si>
  <si>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</si>
  <si>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</si>
  <si>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</si>
  <si>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</si>
  <si>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</si>
  <si>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</si>
  <si>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</si>
  <si>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</si>
  <si>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</si>
  <si>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</si>
  <si>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</si>
  <si>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</si>
  <si>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</si>
  <si>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</si>
  <si>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</si>
  <si>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</si>
  <si>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</si>
  <si>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</si>
  <si>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</si>
  <si>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</si>
  <si>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</si>
  <si>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</si>
  <si>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</si>
  <si>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</si>
  <si>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</si>
  <si>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</si>
  <si>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</si>
  <si>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</si>
  <si>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</si>
  <si>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</si>
  <si>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</si>
  <si>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</si>
  <si>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</si>
  <si>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</si>
  <si>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</si>
  <si>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</si>
  <si>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</si>
  <si>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</si>
  <si>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</si>
  <si>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</si>
  <si>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</si>
  <si>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</si>
  <si>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</si>
  <si>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</si>
  <si>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</si>
  <si>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</si>
  <si>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</si>
  <si>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</si>
  <si>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</si>
  <si>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</si>
  <si>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</si>
  <si>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</si>
  <si>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</si>
  <si>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</si>
  <si>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</si>
  <si>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</si>
  <si>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</si>
  <si>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</si>
  <si>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</si>
  <si>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</si>
  <si>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</si>
  <si>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</si>
  <si>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</si>
  <si>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</si>
  <si>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</si>
  <si>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</si>
  <si>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</si>
  <si>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</si>
  <si>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</si>
  <si>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</si>
  <si>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</si>
  <si>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</si>
  <si>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</si>
  <si>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</si>
  <si>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</si>
  <si>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</si>
  <si>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</si>
  <si>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</si>
  <si>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</si>
  <si>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</si>
  <si>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</si>
  <si>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</si>
  <si>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</si>
  <si>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</si>
  <si>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</si>
  <si>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</si>
  <si>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</si>
  <si>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</si>
  <si>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</si>
  <si>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</si>
  <si>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</si>
  <si>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</si>
  <si>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</si>
  <si>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</si>
  <si>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</si>
  <si>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</si>
  <si>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</si>
  <si>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</si>
  <si>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</si>
  <si>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</si>
  <si>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</si>
  <si>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</si>
  <si>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</si>
  <si>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</si>
  <si>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</si>
  <si>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</si>
  <si>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</si>
  <si>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</si>
  <si>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</si>
  <si>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</si>
  <si>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</si>
  <si>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</si>
  <si>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</si>
  <si>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</si>
  <si>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</si>
  <si>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</si>
  <si>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</si>
  <si>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</si>
  <si>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</si>
  <si>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</si>
  <si>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</si>
  <si>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</si>
  <si>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</si>
  <si>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</si>
  <si>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</si>
  <si>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</si>
  <si>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</si>
  <si>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</si>
  <si>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</si>
  <si>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</si>
  <si>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</si>
  <si>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</si>
  <si>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</si>
  <si>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</si>
  <si>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</si>
  <si>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</si>
  <si>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</si>
  <si>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</si>
  <si>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</si>
  <si>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</si>
  <si>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</si>
  <si>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</si>
  <si>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</si>
  <si>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</si>
  <si>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</si>
  <si>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</si>
  <si>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</si>
  <si>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</si>
  <si>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</si>
  <si>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</si>
  <si>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</si>
  <si>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</si>
  <si>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</si>
  <si>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</si>
  <si>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</si>
  <si>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</si>
  <si>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</si>
  <si>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</si>
  <si>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</si>
  <si>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</si>
  <si>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</si>
  <si>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</si>
  <si>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</si>
  <si>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</si>
  <si>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</si>
  <si>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</si>
  <si>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</si>
  <si>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</si>
  <si>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</si>
  <si>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</si>
  <si>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</si>
  <si>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</si>
  <si>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</si>
  <si>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</si>
  <si>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</si>
  <si>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</si>
  <si>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</si>
  <si>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</si>
  <si>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</si>
  <si>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</si>
  <si>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</si>
  <si>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</si>
  <si>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</si>
  <si>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</si>
  <si>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</si>
  <si>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</si>
  <si>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</si>
  <si>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</si>
  <si>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</si>
  <si>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</si>
  <si>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</si>
  <si>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</si>
  <si>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</si>
  <si>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</si>
  <si>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</si>
  <si>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</si>
  <si>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</si>
  <si>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</si>
  <si>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</si>
  <si>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</si>
  <si>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</si>
  <si>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</si>
  <si>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</si>
  <si>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</si>
  <si>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</si>
  <si>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</si>
  <si>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</si>
  <si>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</si>
  <si>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</si>
  <si>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</si>
  <si>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</si>
  <si>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</si>
  <si>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</si>
  <si>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</si>
  <si>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</si>
  <si>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</si>
  <si>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</si>
  <si>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</si>
  <si>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</si>
  <si>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</si>
  <si>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</si>
  <si>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</si>
  <si>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</si>
  <si>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</si>
  <si>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</si>
  <si>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</si>
  <si>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</si>
  <si>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</si>
  <si>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</si>
  <si>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</si>
  <si>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</si>
  <si>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</si>
  <si>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</si>
  <si>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</si>
  <si>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</si>
  <si>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</si>
  <si>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</si>
  <si>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</si>
  <si>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</si>
  <si>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</si>
  <si>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</si>
  <si>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</si>
  <si>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</si>
  <si>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</si>
  <si>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</si>
  <si>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</si>
  <si>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</si>
  <si>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</si>
  <si>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</si>
  <si>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</si>
  <si>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</si>
  <si>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</si>
  <si>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</si>
  <si>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</si>
  <si>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</si>
  <si>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</si>
  <si>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</si>
  <si>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</si>
  <si>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</si>
  <si>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</si>
  <si>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</si>
  <si>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</si>
  <si>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</si>
  <si>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</si>
  <si>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</si>
  <si>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</si>
  <si>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</si>
  <si>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</si>
  <si>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</si>
  <si>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</si>
  <si>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</si>
  <si>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</si>
  <si>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</si>
  <si>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</si>
  <si>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</si>
  <si>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</si>
  <si>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</si>
  <si>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</si>
  <si>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</si>
  <si>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</si>
  <si>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</si>
  <si>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</si>
  <si>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</si>
  <si>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</si>
  <si>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</si>
  <si>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</si>
  <si>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</si>
  <si>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</si>
  <si>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</si>
  <si>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</si>
  <si>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</si>
  <si>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</si>
  <si>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</si>
  <si>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</si>
  <si>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</si>
  <si>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</si>
  <si>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</si>
  <si>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</si>
  <si>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</si>
  <si>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</si>
  <si>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</si>
  <si>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</si>
  <si>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</si>
  <si>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</si>
  <si>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</si>
  <si>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</si>
  <si>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</si>
  <si>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</si>
  <si>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</si>
  <si>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</si>
  <si>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</si>
  <si>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</si>
  <si>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</si>
  <si>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</si>
  <si>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</si>
  <si>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</si>
  <si>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</si>
  <si>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</si>
  <si>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</si>
  <si>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</si>
  <si>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</si>
  <si>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</si>
  <si>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</si>
  <si>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</si>
  <si>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</si>
  <si>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</si>
  <si>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</si>
  <si>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</si>
  <si>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</si>
  <si>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</si>
  <si>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</si>
  <si>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</si>
  <si>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</si>
  <si>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</si>
  <si>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</si>
  <si>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</si>
  <si>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</si>
  <si>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</si>
  <si>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</si>
  <si>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</si>
  <si>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</si>
  <si>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</si>
  <si>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</si>
  <si>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</si>
  <si>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</si>
  <si>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</si>
  <si>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</si>
  <si>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</si>
  <si>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</si>
  <si>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</si>
  <si>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</si>
  <si>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</si>
  <si>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</si>
  <si>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</si>
  <si>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</si>
  <si>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</si>
  <si>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</si>
  <si>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</si>
  <si>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</si>
  <si>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</si>
  <si>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</si>
  <si>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</si>
  <si>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</si>
  <si>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</si>
  <si>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</si>
  <si>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</si>
  <si>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</si>
  <si>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</si>
  <si>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</si>
  <si>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</si>
  <si>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</si>
  <si>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</si>
  <si>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</si>
  <si>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</si>
  <si>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</si>
  <si>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</si>
  <si>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</si>
  <si>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</si>
  <si>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</si>
  <si>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</si>
  <si>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</si>
  <si>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</si>
  <si>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</si>
  <si>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</si>
  <si>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</si>
  <si>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</si>
  <si>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</si>
  <si>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</si>
  <si>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</si>
  <si>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</si>
  <si>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</si>
  <si>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</si>
  <si>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</si>
  <si>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</si>
  <si>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</si>
  <si>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</si>
  <si>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</si>
  <si>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</si>
  <si>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</si>
  <si>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</si>
  <si>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</si>
  <si>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</si>
  <si>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</si>
  <si>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</si>
  <si>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</si>
  <si>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</si>
  <si>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</si>
  <si>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</si>
  <si>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</si>
  <si>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</si>
  <si>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</si>
  <si>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</si>
  <si>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</si>
  <si>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</si>
  <si>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</si>
  <si>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</si>
  <si>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</si>
  <si>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</si>
  <si>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</si>
  <si>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</si>
  <si>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</si>
  <si>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</si>
  <si>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</si>
  <si>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</si>
  <si>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</si>
  <si>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</si>
  <si>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</si>
  <si>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</si>
  <si>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</si>
  <si>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</si>
  <si>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</si>
  <si>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</si>
  <si>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</si>
  <si>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</si>
  <si>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</si>
  <si>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</si>
  <si>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</si>
  <si>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</si>
  <si>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</si>
  <si>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</si>
  <si>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</si>
  <si>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</si>
  <si>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</si>
  <si>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</si>
  <si>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</si>
  <si>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</si>
  <si>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</si>
  <si>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</si>
  <si>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</si>
  <si>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</si>
  <si>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</si>
  <si>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</si>
  <si>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</si>
  <si>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</si>
  <si>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</si>
  <si>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</si>
  <si>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</si>
  <si>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</si>
  <si>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</si>
  <si>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</si>
  <si>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</si>
  <si>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</si>
  <si>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</si>
  <si>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</si>
  <si>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</si>
  <si>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</si>
  <si>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</si>
  <si>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</si>
  <si>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</si>
  <si>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</si>
  <si>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</si>
  <si>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</si>
  <si>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</si>
  <si>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</si>
  <si>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</si>
  <si>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</si>
  <si>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</si>
  <si>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</si>
  <si>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</si>
  <si>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</si>
  <si>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</si>
  <si>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</si>
  <si>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</si>
  <si>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</si>
  <si>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</si>
  <si>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</si>
  <si>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</si>
  <si>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</si>
  <si>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</si>
  <si>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</si>
  <si>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</si>
  <si>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</si>
  <si>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</si>
  <si>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</si>
  <si>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</si>
  <si>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</si>
  <si>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</si>
  <si>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</si>
  <si>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</si>
  <si>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</si>
  <si>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</si>
  <si>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</si>
  <si>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</si>
  <si>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</si>
  <si>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</si>
  <si>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</si>
  <si>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</si>
  <si>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</si>
  <si>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</si>
  <si>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</si>
  <si>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</si>
  <si>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</si>
  <si>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</si>
  <si>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</si>
  <si>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</si>
  <si>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</si>
  <si>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</si>
  <si>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</si>
  <si>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</si>
  <si>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</si>
  <si>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</si>
  <si>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</si>
  <si>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</si>
  <si>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</si>
  <si>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</si>
  <si>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</si>
  <si>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</si>
  <si>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</si>
  <si>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</si>
  <si>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</si>
  <si>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</si>
  <si>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</si>
  <si>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</si>
  <si>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</si>
  <si>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</si>
  <si>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</si>
  <si>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</si>
  <si>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</si>
  <si>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</si>
  <si>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</si>
  <si>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</si>
  <si>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</si>
  <si>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</si>
  <si>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</si>
  <si>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</si>
  <si>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</si>
  <si>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</si>
  <si>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</si>
  <si>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</si>
  <si>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</si>
  <si>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</si>
  <si>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</si>
  <si>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</si>
  <si>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</si>
  <si>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</si>
  <si>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</si>
  <si>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</si>
  <si>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</si>
  <si>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</si>
  <si>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</si>
  <si>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</si>
  <si>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</si>
  <si>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</si>
  <si>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</si>
  <si>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</si>
  <si>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</si>
  <si>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</si>
  <si>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</si>
  <si>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</si>
  <si>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</si>
  <si>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</si>
  <si>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</si>
  <si>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</si>
  <si>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</si>
  <si>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</si>
  <si>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</si>
  <si>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</si>
  <si>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</si>
  <si>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</si>
  <si>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</si>
  <si>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</si>
  <si>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</si>
  <si>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</si>
  <si>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</si>
  <si>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</si>
  <si>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</si>
  <si>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</si>
  <si>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</si>
  <si>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</si>
  <si>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</si>
  <si>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</si>
  <si>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</si>
  <si>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</si>
  <si>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</si>
  <si>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</si>
  <si>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</si>
  <si>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</si>
  <si>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</si>
  <si>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</si>
  <si>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</si>
  <si>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</si>
  <si>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</si>
  <si>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</si>
  <si>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</si>
  <si>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</si>
  <si>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</si>
  <si>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</si>
  <si>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</si>
  <si>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</si>
  <si>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</si>
  <si>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</si>
  <si>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</si>
  <si>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</si>
  <si>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</si>
  <si>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</si>
  <si>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</si>
  <si>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</si>
  <si>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</si>
  <si>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</si>
  <si>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</si>
  <si>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</si>
  <si>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</si>
  <si>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</si>
  <si>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</si>
  <si>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</si>
  <si>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</si>
  <si>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</si>
  <si>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</si>
  <si>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</si>
  <si>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</si>
  <si>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</si>
  <si>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</si>
  <si>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</si>
  <si>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</si>
  <si>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</si>
  <si>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</si>
  <si>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</si>
  <si>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</si>
  <si>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</si>
  <si>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</si>
  <si>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</si>
  <si>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</si>
  <si>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</si>
  <si>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</si>
  <si>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</si>
  <si>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</si>
  <si>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</si>
  <si>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</si>
  <si>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</si>
  <si>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</si>
  <si>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</si>
  <si>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</si>
  <si>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</si>
  <si>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</si>
  <si>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</si>
  <si>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</si>
  <si>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</si>
  <si>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</si>
  <si>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</si>
  <si>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</si>
  <si>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</si>
  <si>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</si>
  <si>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</si>
  <si>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</si>
  <si>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</si>
  <si>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</si>
  <si>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</si>
  <si>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</si>
  <si>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</si>
  <si>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</si>
  <si>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</si>
  <si>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</si>
  <si>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</si>
  <si>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</si>
  <si>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</si>
  <si>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</si>
  <si>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</si>
  <si>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</si>
  <si>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</si>
  <si>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</si>
  <si>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</si>
  <si>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</si>
  <si>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</si>
  <si>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</si>
  <si>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</si>
  <si>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</si>
  <si>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</si>
  <si>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</si>
  <si>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</si>
  <si>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</si>
  <si>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</si>
  <si>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</si>
  <si>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</si>
  <si>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</si>
  <si>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</si>
  <si>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</si>
  <si>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</si>
  <si>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</si>
  <si>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</si>
  <si>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</si>
  <si>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</si>
  <si>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</si>
  <si>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</si>
  <si>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</si>
  <si>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</si>
  <si>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</si>
  <si>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</si>
  <si>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</si>
  <si>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</si>
  <si>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</si>
  <si>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</si>
  <si>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</si>
  <si>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</si>
  <si>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</si>
  <si>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</si>
  <si>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</si>
  <si>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</si>
  <si>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</si>
  <si>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</si>
  <si>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</si>
  <si>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</si>
  <si>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</si>
  <si>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</si>
  <si>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</si>
  <si>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</si>
  <si>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</si>
  <si>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</si>
  <si>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</si>
  <si>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</si>
  <si>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</si>
  <si>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</si>
  <si>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</si>
  <si>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</si>
  <si>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</si>
  <si>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</si>
  <si>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</si>
  <si>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</si>
  <si>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</si>
  <si>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</si>
  <si>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</si>
  <si>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</si>
  <si>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</si>
  <si>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</si>
  <si>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</si>
  <si>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</si>
  <si>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</si>
  <si>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</si>
  <si>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</si>
  <si>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</si>
  <si>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</si>
  <si>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</si>
  <si>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</si>
  <si>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</si>
  <si>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</si>
  <si>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</si>
  <si>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</si>
  <si>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</si>
  <si>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</si>
  <si>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</si>
  <si>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</si>
  <si>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</si>
  <si>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</si>
  <si>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</si>
  <si>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</si>
  <si>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</si>
  <si>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</si>
  <si>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</si>
  <si>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</si>
  <si>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</si>
  <si>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</si>
  <si>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</si>
  <si>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</si>
  <si>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</si>
  <si>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</si>
  <si>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</si>
  <si>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</si>
  <si>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</si>
  <si>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</si>
  <si>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</si>
  <si>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</si>
  <si>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</si>
  <si>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</si>
  <si>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</si>
  <si>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</si>
  <si>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</si>
  <si>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</si>
  <si>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</si>
  <si>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</si>
  <si>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</si>
  <si>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</si>
  <si>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</si>
  <si>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</si>
  <si>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</si>
  <si>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</si>
  <si>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</si>
  <si>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</si>
  <si>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</si>
  <si>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</si>
  <si>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</si>
  <si>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</si>
  <si>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</si>
  <si>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</si>
  <si>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</si>
  <si>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</si>
  <si>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</si>
  <si>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</si>
  <si>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</si>
  <si>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</si>
  <si>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</si>
  <si>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</si>
  <si>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</si>
  <si>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</si>
  <si>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</si>
  <si>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</si>
  <si>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</si>
  <si>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</si>
  <si>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</si>
  <si>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</si>
  <si>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</si>
  <si>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</si>
  <si>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</si>
  <si>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</si>
  <si>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</si>
  <si>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</si>
  <si>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</si>
  <si>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</si>
  <si>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</si>
  <si>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</si>
  <si>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</si>
  <si>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</si>
  <si>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</si>
  <si>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</si>
  <si>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</si>
  <si>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</si>
  <si>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</si>
  <si>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</si>
  <si>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</si>
  <si>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</si>
  <si>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</si>
  <si>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</si>
  <si>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</si>
  <si>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</si>
  <si>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</si>
  <si>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</si>
  <si>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</si>
  <si>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</si>
  <si>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</si>
  <si>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</si>
  <si>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</si>
  <si>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</si>
  <si>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</si>
  <si>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</si>
  <si>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</si>
  <si>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</si>
  <si>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</si>
  <si>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</si>
  <si>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</si>
  <si>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</si>
  <si>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</si>
  <si>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</si>
  <si>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</si>
  <si>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</si>
  <si>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</si>
  <si>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</si>
  <si>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</si>
  <si>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</si>
  <si>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</si>
  <si>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</si>
  <si>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</si>
  <si>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</si>
  <si>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</si>
  <si>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</si>
  <si>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</si>
  <si>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</si>
  <si>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</si>
  <si>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</si>
  <si>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</si>
  <si>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</si>
  <si>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</si>
  <si>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</si>
  <si>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</si>
  <si>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</si>
  <si>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</si>
  <si>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</si>
  <si>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</si>
  <si>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</si>
  <si>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</si>
  <si>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</si>
  <si>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</si>
  <si>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</si>
  <si>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</si>
  <si>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</si>
  <si>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</si>
  <si>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</si>
  <si>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</si>
  <si>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</si>
  <si>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</si>
  <si>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</si>
  <si>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</si>
  <si>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</si>
  <si>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</si>
  <si>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</si>
  <si>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</si>
  <si>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</si>
  <si>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</si>
  <si>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</si>
  <si>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</si>
  <si>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</si>
  <si>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</si>
  <si>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</si>
  <si>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</si>
  <si>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</si>
  <si>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</si>
  <si>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</si>
  <si>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</si>
  <si>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</si>
  <si>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</si>
  <si>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</si>
  <si>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</si>
  <si>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</si>
  <si>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</si>
  <si>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</si>
  <si>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</si>
  <si>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</si>
  <si>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</si>
  <si>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</si>
  <si>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</si>
  <si>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</si>
  <si>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</si>
  <si>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</si>
  <si>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</si>
  <si>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</si>
  <si>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</si>
  <si>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</si>
  <si>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</si>
  <si>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</si>
  <si>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</si>
  <si>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</si>
  <si>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</si>
  <si>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</si>
  <si>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</si>
  <si>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</si>
  <si>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</si>
  <si>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</si>
  <si>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</si>
  <si>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</si>
  <si>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</si>
  <si>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</si>
  <si>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</si>
  <si>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</si>
  <si>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</si>
  <si>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</si>
  <si>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</si>
  <si>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</si>
  <si>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</si>
  <si>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</si>
  <si>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</si>
  <si>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</si>
  <si>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</si>
  <si>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</si>
  <si>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</si>
  <si>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</si>
  <si>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</si>
  <si>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</si>
  <si>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</si>
  <si>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</si>
  <si>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</si>
  <si>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</si>
  <si>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</si>
  <si>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</si>
  <si>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</si>
  <si>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</si>
  <si>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</si>
  <si>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</si>
  <si>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</si>
  <si>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</si>
  <si>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</si>
  <si>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</si>
  <si>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</si>
  <si>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</si>
  <si>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</si>
  <si>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</si>
  <si>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</si>
  <si>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</si>
  <si>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</si>
  <si>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</si>
  <si>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</si>
  <si>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</si>
  <si>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</si>
  <si>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</si>
  <si>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</si>
  <si>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</si>
  <si>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</si>
  <si>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</si>
  <si>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</si>
  <si>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</si>
  <si>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</si>
  <si>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</si>
  <si>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</si>
  <si>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</si>
  <si>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</si>
  <si>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</si>
  <si>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</si>
  <si>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</si>
  <si>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</si>
  <si>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</si>
  <si>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</si>
  <si>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</si>
  <si>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</si>
  <si>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</si>
  <si>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</si>
  <si>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</si>
  <si>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</si>
  <si>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</si>
  <si>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</si>
  <si>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</si>
  <si>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</si>
  <si>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</si>
  <si>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</si>
  <si>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</si>
  <si>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</si>
  <si>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</si>
  <si>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</si>
  <si>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</si>
  <si>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</si>
  <si>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</si>
  <si>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</si>
  <si>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</si>
  <si>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</si>
  <si>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</si>
  <si>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</si>
  <si>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</si>
  <si>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</si>
  <si>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</si>
  <si>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</si>
  <si>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</si>
  <si>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</si>
  <si>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</si>
  <si>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</si>
  <si>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</si>
  <si>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</si>
  <si>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</si>
  <si>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</si>
  <si>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</si>
  <si>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</si>
  <si>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</si>
  <si>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</si>
  <si>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</si>
  <si>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</si>
  <si>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</si>
  <si>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</si>
  <si>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</si>
  <si>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</si>
  <si>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</si>
  <si>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</si>
  <si>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</si>
  <si>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</si>
  <si>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</si>
  <si>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</si>
  <si>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</si>
  <si>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</si>
  <si>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</si>
  <si>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</si>
  <si>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</si>
  <si>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</si>
  <si>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</si>
  <si>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</si>
  <si>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</si>
  <si>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</si>
  <si>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</si>
  <si>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</si>
  <si>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</si>
  <si>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</si>
  <si>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</si>
  <si>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</si>
  <si>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</si>
  <si>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</si>
  <si>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</si>
  <si>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</si>
  <si>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</si>
  <si>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</si>
  <si>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</si>
  <si>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</si>
  <si>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</si>
  <si>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</si>
  <si>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</si>
  <si>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</si>
  <si>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</si>
  <si>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</si>
  <si>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</si>
  <si>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</si>
  <si>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</si>
  <si>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</si>
  <si>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</si>
  <si>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</si>
  <si>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</si>
  <si>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</si>
  <si>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</si>
  <si>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</si>
  <si>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</si>
  <si>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</si>
  <si>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</si>
  <si>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</si>
  <si>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</si>
  <si>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</si>
  <si>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</si>
  <si>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</si>
  <si>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</si>
  <si>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</si>
  <si>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</si>
  <si>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</si>
  <si>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</si>
  <si>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</si>
  <si>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</si>
  <si>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</si>
  <si>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</si>
  <si>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</si>
  <si>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</si>
  <si>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</si>
  <si>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</si>
  <si>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</si>
  <si>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</si>
  <si>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</si>
  <si>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</si>
  <si>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</si>
  <si>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</si>
  <si>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</si>
  <si>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</si>
  <si>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</si>
  <si>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</si>
  <si>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</si>
  <si>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</si>
  <si>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</si>
  <si>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</si>
  <si>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</si>
  <si>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</si>
  <si>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</si>
  <si>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</si>
  <si>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</si>
  <si>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</si>
  <si>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</si>
  <si>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</si>
  <si>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</si>
  <si>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</si>
  <si>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</si>
  <si>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</si>
  <si>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</si>
  <si>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</si>
  <si>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</si>
  <si>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</si>
  <si>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</si>
  <si>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</si>
  <si>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</si>
  <si>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</si>
  <si>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</si>
  <si>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</si>
  <si>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</si>
  <si>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</si>
  <si>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</si>
  <si>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</si>
  <si>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</si>
  <si>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</si>
  <si>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</si>
  <si>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</si>
  <si>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</si>
  <si>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</si>
  <si>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</si>
  <si>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</si>
  <si>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</si>
  <si>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</si>
  <si>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</si>
  <si>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</si>
  <si>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</si>
  <si>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</si>
  <si>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</si>
  <si>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</si>
  <si>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</si>
  <si>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</si>
  <si>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</si>
  <si>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</si>
  <si>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</si>
  <si>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</si>
  <si>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</si>
  <si>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</si>
  <si>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</si>
  <si>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</si>
  <si>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</si>
  <si>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</si>
  <si>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</si>
  <si>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</si>
  <si>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</si>
  <si>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</si>
  <si>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</si>
  <si>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</si>
  <si>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</si>
  <si>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</si>
  <si>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</si>
  <si>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</si>
  <si>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</si>
  <si>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</si>
  <si>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</si>
  <si>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</si>
  <si>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</si>
  <si>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</si>
  <si>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</si>
  <si>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</si>
  <si>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</si>
  <si>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</si>
  <si>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</si>
  <si>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</si>
  <si>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</si>
  <si>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</si>
  <si>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</si>
  <si>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</si>
  <si>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</si>
  <si>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</si>
  <si>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</si>
  <si>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</si>
  <si>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</si>
  <si>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</si>
  <si>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</si>
  <si>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</si>
  <si>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</si>
  <si>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</si>
  <si>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</si>
  <si>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</si>
  <si>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</si>
  <si>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</si>
  <si>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</si>
  <si>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</si>
  <si>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</si>
  <si>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</si>
  <si>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</si>
  <si>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</si>
  <si>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</si>
  <si>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</si>
  <si>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</si>
  <si>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</si>
  <si>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</si>
  <si>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</si>
  <si>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</si>
  <si>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</si>
  <si>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</si>
  <si>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</si>
  <si>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</si>
  <si>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</si>
  <si>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</si>
  <si>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</si>
  <si>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</si>
  <si>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</si>
  <si>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</si>
  <si>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</si>
  <si>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</si>
  <si>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</si>
  <si>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</si>
  <si>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</si>
  <si>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</si>
  <si>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</si>
  <si>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</si>
  <si>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</si>
  <si>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</si>
  <si>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</si>
  <si>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</si>
  <si>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</si>
  <si>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</si>
  <si>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</si>
  <si>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</si>
  <si>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</si>
  <si>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</si>
  <si>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</si>
  <si>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</si>
  <si>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</si>
  <si>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</si>
  <si>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</si>
  <si>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</si>
  <si>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</si>
  <si>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</si>
  <si>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</si>
  <si>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</si>
  <si>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</si>
  <si>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</si>
  <si>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</si>
  <si>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</si>
  <si>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</si>
  <si>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</si>
  <si>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</si>
  <si>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</si>
  <si>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</si>
  <si>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</si>
  <si>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</si>
  <si>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</si>
  <si>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</si>
  <si>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</si>
  <si>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</si>
  <si>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</si>
  <si>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</si>
  <si>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</si>
  <si>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</si>
  <si>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</si>
  <si>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</si>
  <si>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</si>
  <si>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</si>
  <si>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</si>
  <si>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</si>
  <si>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</si>
  <si>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</si>
  <si>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</si>
  <si>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</si>
  <si>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</si>
  <si>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</si>
  <si>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</si>
  <si>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</si>
  <si>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</si>
  <si>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</si>
  <si>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</si>
  <si>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</si>
  <si>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</si>
  <si>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</si>
  <si>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</si>
  <si>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</si>
  <si>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</si>
  <si>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</si>
  <si>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</si>
  <si>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</si>
  <si>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</si>
  <si>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</si>
  <si>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</si>
  <si>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</si>
  <si>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</si>
  <si>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</si>
  <si>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</si>
  <si>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</si>
  <si>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</si>
  <si>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</si>
  <si>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</si>
  <si>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</si>
  <si>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</si>
  <si>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</si>
  <si>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</si>
  <si>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</si>
  <si>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</si>
  <si>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</si>
  <si>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</si>
  <si>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</si>
  <si>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</si>
  <si>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</si>
  <si>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</si>
  <si>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</si>
  <si>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</si>
  <si>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</si>
  <si>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</si>
  <si>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</si>
  <si>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</si>
  <si>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</si>
  <si>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</si>
  <si>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</si>
  <si>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</si>
  <si>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</si>
  <si>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</si>
  <si>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</si>
  <si>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</si>
  <si>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</si>
  <si>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</si>
  <si>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</si>
  <si>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</si>
  <si>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</si>
  <si>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</si>
  <si>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</si>
  <si>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</si>
  <si>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</si>
  <si>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</si>
  <si>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</si>
  <si>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</si>
  <si>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</si>
  <si>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</si>
  <si>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</si>
  <si>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</si>
  <si>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</si>
  <si>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</si>
  <si>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</si>
  <si>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</si>
  <si>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</si>
  <si>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</si>
  <si>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</si>
  <si>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</si>
  <si>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</si>
  <si>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</si>
  <si>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</si>
  <si>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</si>
  <si>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</si>
  <si>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</si>
  <si>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</si>
  <si>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</si>
  <si>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</si>
  <si>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</si>
  <si>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</si>
  <si>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</si>
  <si>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</si>
  <si>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</si>
  <si>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</si>
  <si>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</si>
  <si>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</si>
  <si>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</si>
  <si>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</si>
  <si>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</si>
  <si>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</si>
  <si>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</si>
  <si>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</si>
  <si>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</si>
  <si>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</si>
  <si>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</si>
  <si>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</si>
  <si>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</si>
  <si>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</si>
  <si>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</si>
  <si>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</si>
  <si>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</si>
  <si>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</si>
  <si>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</si>
  <si>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</si>
  <si>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</si>
  <si>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</si>
  <si>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</si>
  <si>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</si>
  <si>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</si>
  <si>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</si>
  <si>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</si>
  <si>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</si>
  <si>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</si>
  <si>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</si>
  <si>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</si>
  <si>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</si>
  <si>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</si>
  <si>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</si>
  <si>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</si>
  <si>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</si>
  <si>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</si>
  <si>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</si>
  <si>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</si>
  <si>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</si>
  <si>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</si>
  <si>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</si>
  <si>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</si>
  <si>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</si>
  <si>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</si>
  <si>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</si>
  <si>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</si>
  <si>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</si>
  <si>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</si>
  <si>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</si>
  <si>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</si>
  <si>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</si>
  <si>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</si>
  <si>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</si>
  <si>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</si>
  <si>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</si>
  <si>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</si>
  <si>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</si>
  <si>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</si>
  <si>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</si>
  <si>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</si>
  <si>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</si>
  <si>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</si>
  <si>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</si>
  <si>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</si>
  <si>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</si>
  <si>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</si>
  <si>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</si>
  <si>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</si>
  <si>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</si>
  <si>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</si>
  <si>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</si>
  <si>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</si>
  <si>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</si>
  <si>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</si>
  <si>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</si>
  <si>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</si>
  <si>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</si>
  <si>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</si>
  <si>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</si>
  <si>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</si>
  <si>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</si>
  <si>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</si>
  <si>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</si>
  <si>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</si>
  <si>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</si>
  <si>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</si>
  <si>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</si>
  <si>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</si>
  <si>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</si>
  <si>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</si>
  <si>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</si>
  <si>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</si>
  <si>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</si>
  <si>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</si>
  <si>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</si>
  <si>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</si>
  <si>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</si>
  <si>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</si>
  <si>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</si>
  <si>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</si>
  <si>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</si>
  <si>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</si>
  <si>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</si>
  <si>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</si>
  <si>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</si>
  <si>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</si>
  <si>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</si>
  <si>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</si>
  <si>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</si>
  <si>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</si>
  <si>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</si>
  <si>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</si>
  <si>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</si>
  <si>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</si>
  <si>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</si>
  <si>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</si>
  <si>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</si>
  <si>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</si>
  <si>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</si>
  <si>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</si>
  <si>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</si>
  <si>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</si>
  <si>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</si>
  <si>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</si>
  <si>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</si>
  <si>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</si>
  <si>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</si>
  <si>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</si>
  <si>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</si>
  <si>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</si>
  <si>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</si>
  <si>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</si>
  <si>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</si>
  <si>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</si>
  <si>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</si>
  <si>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</si>
  <si>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</si>
  <si>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</si>
  <si>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</si>
  <si>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</si>
  <si>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</si>
  <si>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</si>
  <si>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</si>
  <si>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</si>
  <si>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</si>
  <si>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</si>
  <si>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</si>
  <si>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</si>
  <si>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</si>
  <si>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</si>
  <si>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</si>
  <si>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</si>
  <si>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</si>
  <si>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</si>
  <si>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</si>
  <si>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</si>
  <si>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</si>
  <si>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</si>
  <si>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</si>
  <si>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</si>
  <si>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</si>
  <si>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</si>
  <si>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</si>
  <si>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</si>
  <si>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</si>
  <si>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</si>
  <si>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</si>
  <si>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</si>
  <si>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</si>
  <si>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</si>
  <si>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</si>
  <si>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</si>
  <si>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</si>
  <si>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</si>
  <si>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</si>
  <si>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</si>
  <si>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</si>
  <si>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</si>
  <si>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</si>
  <si>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</si>
  <si>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</si>
  <si>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</si>
  <si>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</si>
  <si>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</si>
  <si>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</si>
  <si>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</si>
  <si>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</si>
  <si>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</si>
  <si>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</si>
  <si>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</si>
  <si>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</si>
  <si>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</si>
  <si>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</si>
  <si>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</si>
  <si>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</si>
  <si>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</si>
  <si>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</si>
  <si>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</si>
  <si>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</si>
  <si>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</si>
  <si>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</si>
  <si>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</si>
  <si>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</si>
  <si>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</si>
  <si>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</si>
  <si>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</si>
  <si>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</si>
  <si>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</si>
  <si>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</si>
  <si>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</si>
  <si>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</si>
  <si>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</si>
  <si>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</si>
  <si>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</si>
  <si>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</si>
  <si>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</si>
  <si>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</si>
  <si>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</si>
  <si>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</si>
  <si>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</si>
  <si>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</si>
  <si>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</si>
  <si>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</si>
  <si>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</si>
  <si>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</si>
  <si>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</si>
  <si>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</si>
  <si>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</si>
  <si>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</si>
  <si>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</si>
  <si>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</si>
  <si>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</si>
  <si>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</si>
  <si>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</si>
  <si>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</si>
  <si>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</si>
  <si>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</si>
  <si>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</si>
  <si>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</si>
  <si>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</si>
  <si>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</si>
  <si>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</si>
  <si>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</si>
  <si>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</si>
  <si>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</si>
  <si>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</si>
  <si>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</si>
  <si>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</si>
  <si>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</si>
  <si>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</si>
  <si>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</si>
  <si>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</si>
  <si>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</si>
  <si>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</si>
  <si>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</si>
  <si>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</si>
  <si>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</si>
  <si>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</si>
  <si>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</si>
  <si>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</si>
  <si>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</si>
  <si>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</si>
  <si>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</si>
  <si>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</si>
  <si>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</si>
  <si>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</si>
  <si>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</si>
  <si>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</si>
  <si>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</si>
  <si>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</si>
  <si>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</si>
  <si>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</si>
  <si>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</si>
  <si>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</si>
  <si>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</si>
  <si>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</si>
  <si>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</si>
  <si>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</si>
  <si>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</si>
  <si>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</si>
  <si>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</si>
  <si>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</si>
  <si>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</si>
  <si>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</si>
  <si>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</si>
  <si>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</si>
  <si>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</si>
  <si>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</si>
  <si>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</si>
  <si>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</si>
  <si>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</si>
  <si>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</si>
  <si>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</si>
  <si>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</si>
  <si>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</si>
  <si>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</si>
  <si>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</si>
  <si>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</si>
  <si>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</si>
  <si>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</si>
  <si>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</si>
  <si>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</si>
  <si>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</si>
  <si>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</si>
  <si>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</si>
  <si>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</si>
  <si>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</si>
  <si>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</si>
  <si>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</si>
  <si>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</si>
  <si>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</si>
  <si>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</si>
  <si>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</si>
  <si>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</si>
  <si>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</si>
  <si>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</si>
  <si>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</si>
  <si>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</si>
  <si>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</si>
  <si>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</si>
  <si>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</si>
  <si>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</si>
  <si>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</si>
  <si>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</si>
  <si>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</si>
  <si>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</si>
  <si>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</si>
  <si>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</si>
  <si>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</si>
  <si>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</si>
  <si>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</si>
  <si>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</si>
  <si>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</si>
  <si>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</si>
  <si>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</si>
  <si>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</si>
  <si>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</si>
  <si>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</si>
  <si>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</si>
  <si>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</si>
  <si>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</si>
  <si>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</si>
  <si>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</si>
  <si>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</si>
  <si>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</si>
  <si>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</si>
  <si>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</si>
  <si>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</si>
  <si>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</si>
  <si>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</si>
  <si>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</si>
  <si>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</si>
  <si>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</si>
  <si>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</si>
  <si>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</si>
  <si>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</si>
  <si>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</si>
  <si>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</si>
  <si>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</si>
  <si>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</si>
  <si>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</si>
  <si>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</si>
  <si>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</si>
  <si>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</si>
  <si>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</si>
  <si>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</si>
  <si>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</si>
  <si>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</si>
  <si>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</si>
  <si>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</si>
  <si>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</si>
  <si>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</si>
  <si>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</si>
  <si>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</si>
  <si>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</si>
  <si>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</si>
  <si>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</si>
  <si>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</si>
  <si>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</si>
  <si>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</si>
  <si>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</si>
  <si>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</si>
  <si>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</si>
  <si>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</si>
  <si>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</si>
  <si>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</si>
  <si>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</si>
  <si>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</si>
  <si>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</si>
  <si>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</si>
  <si>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</si>
  <si>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</si>
  <si>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</si>
  <si>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</si>
  <si>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</si>
  <si>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</si>
  <si>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</si>
  <si>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</si>
  <si>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</si>
  <si>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</si>
  <si>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</si>
  <si>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</si>
  <si>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</si>
  <si>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</si>
  <si>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</si>
  <si>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</si>
  <si>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</si>
  <si>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</si>
  <si>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</si>
  <si>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</si>
  <si>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</si>
  <si>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</si>
  <si>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</si>
  <si>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</si>
  <si>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</si>
  <si>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</si>
  <si>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</si>
  <si>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</si>
  <si>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</si>
  <si>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</si>
  <si>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</si>
  <si>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</si>
  <si>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</si>
  <si>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</si>
  <si>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</si>
  <si>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</si>
  <si>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</si>
  <si>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</si>
  <si>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</si>
  <si>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</si>
  <si>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</si>
  <si>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</si>
  <si>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</si>
  <si>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</si>
  <si>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</si>
  <si>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</si>
  <si>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</si>
  <si>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</si>
  <si>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</si>
  <si>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</si>
  <si>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</si>
  <si>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</si>
  <si>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</si>
  <si>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</si>
  <si>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</si>
  <si>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</si>
  <si>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</si>
  <si>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</si>
  <si>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</si>
  <si>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</si>
  <si>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</si>
  <si>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</si>
  <si>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</si>
  <si>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</si>
  <si>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</si>
  <si>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</si>
  <si>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</si>
  <si>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</si>
  <si>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</si>
  <si>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</si>
  <si>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</si>
  <si>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</si>
  <si>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</si>
  <si>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</si>
  <si>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</si>
  <si>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</si>
  <si>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</si>
  <si>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</si>
  <si>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</si>
  <si>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</si>
  <si>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</si>
  <si>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</si>
  <si>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</si>
  <si>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</si>
  <si>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</si>
  <si>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</si>
  <si>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</si>
  <si>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</si>
  <si>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</si>
  <si>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</si>
  <si>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</si>
  <si>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</si>
  <si>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</si>
  <si>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</si>
  <si>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</si>
  <si>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</si>
  <si>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</si>
  <si>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</si>
  <si>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</si>
  <si>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</si>
  <si>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</si>
  <si>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</si>
  <si>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</si>
  <si>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</si>
  <si>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</si>
  <si>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</si>
  <si>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</si>
  <si>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</si>
  <si>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</si>
  <si>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</si>
  <si>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</si>
  <si>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</si>
  <si>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</si>
  <si>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</si>
  <si>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</si>
  <si>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</si>
  <si>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</si>
  <si>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</si>
  <si>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</si>
  <si>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</si>
  <si>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</si>
  <si>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</si>
  <si>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</si>
  <si>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</si>
  <si>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</si>
  <si>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</si>
  <si>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</si>
  <si>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</si>
  <si>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</si>
  <si>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</si>
  <si>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</si>
  <si>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</si>
  <si>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</si>
  <si>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</si>
  <si>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</si>
  <si>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</si>
  <si>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</si>
  <si>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</si>
  <si>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</si>
  <si>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</si>
  <si>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</si>
  <si>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</si>
  <si>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</si>
  <si>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</si>
  <si>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</si>
  <si>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</si>
  <si>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</si>
  <si>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</si>
  <si>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</si>
  <si>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</si>
  <si>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</si>
  <si>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</si>
  <si>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</si>
  <si>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</si>
  <si>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</si>
  <si>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</si>
  <si>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</si>
  <si>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</si>
  <si>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</si>
  <si>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</si>
  <si>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</si>
  <si>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</si>
  <si>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</si>
  <si>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</si>
  <si>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</si>
  <si>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</si>
  <si>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</si>
  <si>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</si>
  <si>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</si>
  <si>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</si>
  <si>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</si>
  <si>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</si>
  <si>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</si>
  <si>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</si>
  <si>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</si>
  <si>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</si>
  <si>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</si>
  <si>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</si>
  <si>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</si>
  <si>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</si>
  <si>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</si>
  <si>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</si>
  <si>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</si>
  <si>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</si>
  <si>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</si>
  <si>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</si>
  <si>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</si>
  <si>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</si>
  <si>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</si>
  <si>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</si>
  <si>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</si>
  <si>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</si>
  <si>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</si>
  <si>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</si>
  <si>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</si>
  <si>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</si>
  <si>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</si>
  <si>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</si>
  <si>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</si>
  <si>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</si>
  <si>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</si>
  <si>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</si>
  <si>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</si>
  <si>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</si>
  <si>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</si>
  <si>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</si>
  <si>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</si>
  <si>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</si>
  <si>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</si>
  <si>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</si>
  <si>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</si>
  <si>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</si>
  <si>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</si>
  <si>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</si>
  <si>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</si>
  <si>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</si>
  <si>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</si>
  <si>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</si>
  <si>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</si>
  <si>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</si>
  <si>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</si>
  <si>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</si>
  <si>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</si>
  <si>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</si>
  <si>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</si>
  <si>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</si>
  <si>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</si>
  <si>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</si>
  <si>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</si>
  <si>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</si>
  <si>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</si>
  <si>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</si>
  <si>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</si>
  <si>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</si>
  <si>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</si>
  <si>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</si>
  <si>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</si>
  <si>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</si>
  <si>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</si>
  <si>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</si>
  <si>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</si>
  <si>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</si>
  <si>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</si>
  <si>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</si>
  <si>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</si>
  <si>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</si>
  <si>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</si>
  <si>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</si>
  <si>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</si>
  <si>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</si>
  <si>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</si>
  <si>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</si>
  <si>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</si>
  <si>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</si>
  <si>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</si>
  <si>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</si>
  <si>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</si>
  <si>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</si>
  <si>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</si>
  <si>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</si>
  <si>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</si>
  <si>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</si>
  <si>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</si>
  <si>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</si>
  <si>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</si>
  <si>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</si>
  <si>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</si>
  <si>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</si>
  <si>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</si>
  <si>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</si>
  <si>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</si>
  <si>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</si>
  <si>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</si>
  <si>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</si>
  <si>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</si>
  <si>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</si>
  <si>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</si>
  <si>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</si>
  <si>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</si>
  <si>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</si>
  <si>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</si>
  <si>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</si>
  <si>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</si>
  <si>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</si>
  <si>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</si>
  <si>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</si>
  <si>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</si>
  <si>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</si>
  <si>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</si>
  <si>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</si>
  <si>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</si>
  <si>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</si>
  <si>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</si>
  <si>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</si>
  <si>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</si>
  <si>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</si>
  <si>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</si>
  <si>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</si>
  <si>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</si>
  <si>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</si>
  <si>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</si>
  <si>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</si>
  <si>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</si>
  <si>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</si>
  <si>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</si>
  <si>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</si>
  <si>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</si>
  <si>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</si>
  <si>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</si>
  <si>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</si>
  <si>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</si>
  <si>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</si>
  <si>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</si>
  <si>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</si>
  <si>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</si>
  <si>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</si>
  <si>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</si>
  <si>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</si>
  <si>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</si>
  <si>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</si>
  <si>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</si>
  <si>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</si>
  <si>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</si>
  <si>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</si>
  <si>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</si>
  <si>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</si>
  <si>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</si>
  <si>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</si>
  <si>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</si>
  <si>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</si>
  <si>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</si>
  <si>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</si>
  <si>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</si>
  <si>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</si>
  <si>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</si>
  <si>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</si>
  <si>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</si>
  <si>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</si>
  <si>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</si>
  <si>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</si>
  <si>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</si>
  <si>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</si>
  <si>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</si>
  <si>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</si>
  <si>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</si>
  <si>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</si>
  <si>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</si>
  <si>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</si>
  <si>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</si>
  <si>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</si>
  <si>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</si>
  <si>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</si>
  <si>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</si>
  <si>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</si>
  <si>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</si>
  <si>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</si>
  <si>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</si>
  <si>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</si>
  <si>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</si>
  <si>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</si>
  <si>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</si>
  <si>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</si>
  <si>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</si>
  <si>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</si>
  <si>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</si>
  <si>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</si>
  <si>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</si>
  <si>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</si>
  <si>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</si>
  <si>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</si>
  <si>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</si>
  <si>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</si>
  <si>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</si>
  <si>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</si>
  <si>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</si>
  <si>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</si>
  <si>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</si>
  <si>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</si>
  <si>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</si>
  <si>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</si>
  <si>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</si>
  <si>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</si>
  <si>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</si>
  <si>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</si>
  <si>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</si>
  <si>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</si>
  <si>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</si>
  <si>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</si>
  <si>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</si>
  <si>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</si>
  <si>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</si>
  <si>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</si>
  <si>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</si>
  <si>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</si>
  <si>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</si>
  <si>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</si>
  <si>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</si>
  <si>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</si>
  <si>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</si>
  <si>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</si>
  <si>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</si>
  <si>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</si>
  <si>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</si>
  <si>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</si>
  <si>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</si>
  <si>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</si>
  <si>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</si>
  <si>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</si>
  <si>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</si>
  <si>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</si>
  <si>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</si>
  <si>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</si>
  <si>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</si>
  <si>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</si>
  <si>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</si>
  <si>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</si>
  <si>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</si>
  <si>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</si>
  <si>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</si>
  <si>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</si>
  <si>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</si>
  <si>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</si>
  <si>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</si>
  <si>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</si>
  <si>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</si>
  <si>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</si>
  <si>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</si>
  <si>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</si>
  <si>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</si>
  <si>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</si>
  <si>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</si>
  <si>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</si>
  <si>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</si>
  <si>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</si>
  <si>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</si>
  <si>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</si>
  <si>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</si>
  <si>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</si>
  <si>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</si>
  <si>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</si>
  <si>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</si>
  <si>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</si>
  <si>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</si>
  <si>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</si>
  <si>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</si>
  <si>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</si>
  <si>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</si>
  <si>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</si>
  <si>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</si>
  <si>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</si>
  <si>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</si>
  <si>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</si>
  <si>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</si>
  <si>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</si>
  <si>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</si>
  <si>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</si>
  <si>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</si>
  <si>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</si>
  <si>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</si>
  <si>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</si>
  <si>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</si>
  <si>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</si>
  <si>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</si>
  <si>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</si>
  <si>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</si>
  <si>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</si>
  <si>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</si>
  <si>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</si>
  <si>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</si>
  <si>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</si>
  <si>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</si>
  <si>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</si>
  <si>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</si>
  <si>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</si>
  <si>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</si>
  <si>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</si>
  <si>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</si>
  <si>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</si>
  <si>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</si>
  <si>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</si>
  <si>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</si>
  <si>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</si>
  <si>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</si>
  <si>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</si>
  <si>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</si>
  <si>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</si>
  <si>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</si>
  <si>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</si>
  <si>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</si>
  <si>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</si>
  <si>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</si>
  <si>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</si>
  <si>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</si>
  <si>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</si>
  <si>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</si>
  <si>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</si>
  <si>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</si>
  <si>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</si>
  <si>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</si>
  <si>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</si>
  <si>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</si>
  <si>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</si>
  <si>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</si>
  <si>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</si>
  <si>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</si>
  <si>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</si>
  <si>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</si>
  <si>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</si>
  <si>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</si>
  <si>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</si>
  <si>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</si>
  <si>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</si>
  <si>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</si>
  <si>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</si>
  <si>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</si>
  <si>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</si>
  <si>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</si>
  <si>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</si>
  <si>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</si>
  <si>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</si>
  <si>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</si>
  <si>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</si>
  <si>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</si>
  <si>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</si>
  <si>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</si>
  <si>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</si>
  <si>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</si>
  <si>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</si>
  <si>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</si>
  <si>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</si>
  <si>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</si>
  <si>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</si>
  <si>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</si>
  <si>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</si>
  <si>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</si>
  <si>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</si>
  <si>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</si>
  <si>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</si>
  <si>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</si>
  <si>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</si>
  <si>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</si>
  <si>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</si>
  <si>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</si>
  <si>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</si>
  <si>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</si>
  <si>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</si>
  <si>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</si>
  <si>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</si>
  <si>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</si>
  <si>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</si>
  <si>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</si>
  <si>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</si>
  <si>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</si>
  <si>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</si>
  <si>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</si>
  <si>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</si>
  <si>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</si>
  <si>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</si>
  <si>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</si>
  <si>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</si>
  <si>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</si>
  <si>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</si>
  <si>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</si>
  <si>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</si>
  <si>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</si>
  <si>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</si>
  <si>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</si>
  <si>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</si>
  <si>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</si>
  <si>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</si>
  <si>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</si>
  <si>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</si>
  <si>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</si>
  <si>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</si>
  <si>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</si>
  <si>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</si>
  <si>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</si>
  <si>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</si>
  <si>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</si>
  <si>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</si>
  <si>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</si>
  <si>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</si>
  <si>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</si>
  <si>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</si>
  <si>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</si>
  <si>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</si>
  <si>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</si>
  <si>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</si>
  <si>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</si>
  <si>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</si>
  <si>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</si>
  <si>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</si>
  <si>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</si>
  <si>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</si>
  <si>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</si>
  <si>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</si>
  <si>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</si>
  <si>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</si>
  <si>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</si>
  <si>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</si>
  <si>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</si>
  <si>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</si>
  <si>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</si>
  <si>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</si>
  <si>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</si>
  <si>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</si>
  <si>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</si>
  <si>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</si>
  <si>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</si>
  <si>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</si>
  <si>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</si>
  <si>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</si>
  <si>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</si>
  <si>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</si>
  <si>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</si>
  <si>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</si>
  <si>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</si>
  <si>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</si>
  <si>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</si>
  <si>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</si>
  <si>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</si>
  <si>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</si>
  <si>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</si>
  <si>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</si>
  <si>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</si>
  <si>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</si>
  <si>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</si>
  <si>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</si>
  <si>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</si>
  <si>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</si>
  <si>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</si>
  <si>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</si>
  <si>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</si>
  <si>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</si>
  <si>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</si>
  <si>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</si>
  <si>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</si>
  <si>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</si>
  <si>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</si>
  <si>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</si>
  <si>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</si>
  <si>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</si>
  <si>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</si>
  <si>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</si>
  <si>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</si>
  <si>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</si>
  <si>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</si>
  <si>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</si>
  <si>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</si>
  <si>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</si>
  <si>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</si>
  <si>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</si>
  <si>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</si>
  <si>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</si>
  <si>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</si>
  <si>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</si>
  <si>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</si>
  <si>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</si>
  <si>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</si>
  <si>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</si>
  <si>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</si>
  <si>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</si>
  <si>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</si>
  <si>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</si>
  <si>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</si>
  <si>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</si>
  <si>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</si>
  <si>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</si>
  <si>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</si>
  <si>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</si>
  <si>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</si>
  <si>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</si>
  <si>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</si>
  <si>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</si>
  <si>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</si>
  <si>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</si>
  <si>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</si>
  <si>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</si>
  <si>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</si>
  <si>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</si>
  <si>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</si>
  <si>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</si>
  <si>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</si>
  <si>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</si>
  <si>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</si>
  <si>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</si>
  <si>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</si>
  <si>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</si>
  <si>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</si>
  <si>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</si>
  <si>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</si>
  <si>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</si>
  <si>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</si>
  <si>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</si>
  <si>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</si>
  <si>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</si>
  <si>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</si>
  <si>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</si>
  <si>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</si>
  <si>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</si>
  <si>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</si>
  <si>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</si>
  <si>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</si>
  <si>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</si>
  <si>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</si>
  <si>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</si>
  <si>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</si>
  <si>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</si>
  <si>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</si>
  <si>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</si>
  <si>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</si>
  <si>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</si>
  <si>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</si>
  <si>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</si>
  <si>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</si>
  <si>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</si>
  <si>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</si>
  <si>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</si>
  <si>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</si>
  <si>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</si>
  <si>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</si>
  <si>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</si>
  <si>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</si>
  <si>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</si>
  <si>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</si>
  <si>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</si>
  <si>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</si>
  <si>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</si>
  <si>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</si>
  <si>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</si>
  <si>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</si>
  <si>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</si>
  <si>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</si>
  <si>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</si>
  <si>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</si>
  <si>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</si>
  <si>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</si>
  <si>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</si>
  <si>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</si>
  <si>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</si>
  <si>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</si>
  <si>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</si>
  <si>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</si>
  <si>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</si>
  <si>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</si>
  <si>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</si>
  <si>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</si>
  <si>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</si>
  <si>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</si>
  <si>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</si>
  <si>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</si>
  <si>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</si>
  <si>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</si>
  <si>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</si>
  <si>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</si>
  <si>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</si>
  <si>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</si>
  <si>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</si>
  <si>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</si>
  <si>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</si>
  <si>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</si>
  <si>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</si>
  <si>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</si>
  <si>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</si>
  <si>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</si>
  <si>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</si>
  <si>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</si>
  <si>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</si>
  <si>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</si>
  <si>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</si>
  <si>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</si>
  <si>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</si>
  <si>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</si>
  <si>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</si>
  <si>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</si>
  <si>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</si>
  <si>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</si>
  <si>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</si>
  <si>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</si>
  <si>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</si>
  <si>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</si>
  <si>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</si>
  <si>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</si>
  <si>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</si>
  <si>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</si>
  <si>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</si>
  <si>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</si>
  <si>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</si>
  <si>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</si>
  <si>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</si>
  <si>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</si>
  <si>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</si>
  <si>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</si>
  <si>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</si>
  <si>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</si>
  <si>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</si>
  <si>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</si>
  <si>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</si>
  <si>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</si>
  <si>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</si>
  <si>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</si>
  <si>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</si>
  <si>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</si>
  <si>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</si>
  <si>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</si>
  <si>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</si>
  <si>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</si>
  <si>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</si>
  <si>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</si>
  <si>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</si>
  <si>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</si>
  <si>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</si>
  <si>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</si>
  <si>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</si>
  <si>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</si>
  <si>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</si>
  <si>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</si>
  <si>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</si>
  <si>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</si>
  <si>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</si>
  <si>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</si>
  <si>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</si>
  <si>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</si>
  <si>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</si>
  <si>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</si>
  <si>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</si>
  <si>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</si>
  <si>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</si>
  <si>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</si>
  <si>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</si>
  <si>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</si>
  <si>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</si>
  <si>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</si>
  <si>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</si>
  <si>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</si>
  <si>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</si>
  <si>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</si>
  <si>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</si>
  <si>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</si>
  <si>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</si>
  <si>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</si>
  <si>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</si>
  <si>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</si>
  <si>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</si>
  <si>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</si>
  <si>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</si>
  <si>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</si>
  <si>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</si>
  <si>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</si>
  <si>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</si>
  <si>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</si>
  <si>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</si>
  <si>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</si>
  <si>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</si>
  <si>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</si>
  <si>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</si>
  <si>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</si>
  <si>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</si>
  <si>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</si>
  <si>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</si>
  <si>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</si>
  <si>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</si>
  <si>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</si>
  <si>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</si>
  <si>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</si>
  <si>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</si>
  <si>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</si>
  <si>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</si>
  <si>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</si>
  <si>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</si>
  <si>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</si>
  <si>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</si>
  <si>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</si>
  <si>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</si>
  <si>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</si>
  <si>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</si>
  <si>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</si>
  <si>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</si>
  <si>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</si>
  <si>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</si>
  <si>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</si>
  <si>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</si>
  <si>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</si>
  <si>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</si>
  <si>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</si>
  <si>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</si>
  <si>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</si>
  <si>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</si>
  <si>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</si>
  <si>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</si>
  <si>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</si>
  <si>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</si>
  <si>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</si>
  <si>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</si>
  <si>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</si>
  <si>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</si>
  <si>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</si>
  <si>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</si>
  <si>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</si>
  <si>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</si>
  <si>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</si>
  <si>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</si>
  <si>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</si>
  <si>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</si>
  <si>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</si>
  <si>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</si>
  <si>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</si>
  <si>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</si>
  <si>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</si>
  <si>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</si>
  <si>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</si>
  <si>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</si>
  <si>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</si>
  <si>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</si>
  <si>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</si>
  <si>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</si>
  <si>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</si>
  <si>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</si>
  <si>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</si>
  <si>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</si>
  <si>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</si>
  <si>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</si>
  <si>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</si>
  <si>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</si>
  <si>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</si>
  <si>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</si>
  <si>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</si>
  <si>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</si>
  <si>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</si>
  <si>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</si>
  <si>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</si>
  <si>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</si>
  <si>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</si>
  <si>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</si>
  <si>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</si>
  <si>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</si>
  <si>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</si>
  <si>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</si>
  <si>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</si>
  <si>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</si>
  <si>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</si>
  <si>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</si>
  <si>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</si>
  <si>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</si>
  <si>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</si>
  <si>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</si>
  <si>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</si>
  <si>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</si>
  <si>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</si>
  <si>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</si>
  <si>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</si>
  <si>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</si>
  <si>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</si>
  <si>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</si>
  <si>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</si>
  <si>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</si>
  <si>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</si>
  <si>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</si>
  <si>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</si>
  <si>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</si>
  <si>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</si>
  <si>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</si>
  <si>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</si>
  <si>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</si>
  <si>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</si>
  <si>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</si>
  <si>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</si>
  <si>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</si>
  <si>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</si>
  <si>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</si>
  <si>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</si>
  <si>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</si>
  <si>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</si>
  <si>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</si>
  <si>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</si>
  <si>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</si>
  <si>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</si>
  <si>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</si>
  <si>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</si>
  <si>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</si>
  <si>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</si>
  <si>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</si>
  <si>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</si>
  <si>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</si>
  <si>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</si>
  <si>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</si>
  <si>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</si>
  <si>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</si>
  <si>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</si>
  <si>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</si>
  <si>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</si>
  <si>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</si>
  <si>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</si>
  <si>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</si>
  <si>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</si>
  <si>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</si>
  <si>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</si>
  <si>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</si>
  <si>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</si>
  <si>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</si>
  <si>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</si>
  <si>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</si>
  <si>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</si>
  <si>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</si>
  <si>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</si>
  <si>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</si>
  <si>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</si>
  <si>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</si>
  <si>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</si>
  <si>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</si>
  <si>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</si>
  <si>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</si>
  <si>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</si>
  <si>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</si>
  <si>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</si>
  <si>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</si>
  <si>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</si>
  <si>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</si>
  <si>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</si>
  <si>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</si>
  <si>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</si>
  <si>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</si>
  <si>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</si>
  <si>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</si>
  <si>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</si>
  <si>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</si>
  <si>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</si>
  <si>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</si>
  <si>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</si>
  <si>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</si>
  <si>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</si>
  <si>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</si>
  <si>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</si>
  <si>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</si>
  <si>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</si>
  <si>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</si>
  <si>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</si>
  <si>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</si>
  <si>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</si>
  <si>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</si>
  <si>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</si>
  <si>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</si>
  <si>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</si>
  <si>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</si>
  <si>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</si>
  <si>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</si>
  <si>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</si>
  <si>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</si>
  <si>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</si>
  <si>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</si>
  <si>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</si>
  <si>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</si>
  <si>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</si>
  <si>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</si>
  <si>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</si>
  <si>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</si>
  <si>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</si>
  <si>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</si>
  <si>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</si>
  <si>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</si>
  <si>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</si>
  <si>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</si>
  <si>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</si>
  <si>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</si>
  <si>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</si>
  <si>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</si>
  <si>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</si>
  <si>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</si>
  <si>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</si>
  <si>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</si>
  <si>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</si>
  <si>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</si>
  <si>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</si>
  <si>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</si>
  <si>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</si>
  <si>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</si>
  <si>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</si>
  <si>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</si>
  <si>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</si>
  <si>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</si>
  <si>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</si>
  <si>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</si>
  <si>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</si>
  <si>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</si>
  <si>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</si>
  <si>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</si>
  <si>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</si>
  <si>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</si>
  <si>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</si>
  <si>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</si>
  <si>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</si>
  <si>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</si>
  <si>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</si>
  <si>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</si>
  <si>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</si>
  <si>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</si>
  <si>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</si>
  <si>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</si>
  <si>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</si>
  <si>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</si>
  <si>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</si>
  <si>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</si>
  <si>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</si>
  <si>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</si>
  <si>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</si>
  <si>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</si>
  <si>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</si>
  <si>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</si>
  <si>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</si>
  <si>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</si>
  <si>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</si>
  <si>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</si>
  <si>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</si>
  <si>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</si>
  <si>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</si>
  <si>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</si>
  <si>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</si>
  <si>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</si>
  <si>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</si>
  <si>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</si>
  <si>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</si>
  <si>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</si>
  <si>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</si>
  <si>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</si>
  <si>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</si>
  <si>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</si>
  <si>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</si>
  <si>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</si>
  <si>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</si>
  <si>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</si>
  <si>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</si>
  <si>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</si>
  <si>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</si>
  <si>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</si>
  <si>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</si>
  <si>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</si>
  <si>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</si>
  <si>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</si>
  <si>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</si>
  <si>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</si>
  <si>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</si>
  <si>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</si>
  <si>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</si>
  <si>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</si>
  <si>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</si>
  <si>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</si>
  <si>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</si>
  <si>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</si>
  <si>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</si>
  <si>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</si>
  <si>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</si>
  <si>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</si>
  <si>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</si>
  <si>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</si>
  <si>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</si>
  <si>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</si>
  <si>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</si>
  <si>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</si>
  <si>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</si>
  <si>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</si>
  <si>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</si>
  <si>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</si>
  <si>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</si>
  <si>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</si>
  <si>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</si>
  <si>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</si>
  <si>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</si>
  <si>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</si>
  <si>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</si>
  <si>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</si>
  <si>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</si>
  <si>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</si>
  <si>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</si>
  <si>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</si>
  <si>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</si>
  <si>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</si>
  <si>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</si>
  <si>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</si>
  <si>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</si>
  <si>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</si>
  <si>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</si>
  <si>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</si>
  <si>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</si>
  <si>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</si>
  <si>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</si>
  <si>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</si>
  <si>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</si>
  <si>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</si>
  <si>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</si>
  <si>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</si>
  <si>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</si>
  <si>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</si>
  <si>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</si>
  <si>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</si>
  <si>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</si>
  <si>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</si>
  <si>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</si>
  <si>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</si>
  <si>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</si>
  <si>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</si>
  <si>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</si>
  <si>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</si>
  <si>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</si>
  <si>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</si>
  <si>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</si>
  <si>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</si>
  <si>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</si>
  <si>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</si>
  <si>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</si>
  <si>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</si>
  <si>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</si>
  <si>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</si>
  <si>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</si>
  <si>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</si>
  <si>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</si>
  <si>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</si>
  <si>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</si>
  <si>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</si>
  <si>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</si>
  <si>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</si>
  <si>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</si>
  <si>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</si>
  <si>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</si>
  <si>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</si>
  <si>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</si>
  <si>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</si>
  <si>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</si>
  <si>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</si>
  <si>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</si>
  <si>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</si>
  <si>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</si>
  <si>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</si>
  <si>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</si>
  <si>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</si>
  <si>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</si>
  <si>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</si>
  <si>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</si>
  <si>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</si>
  <si>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</si>
  <si>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</si>
  <si>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</si>
  <si>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</si>
  <si>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</si>
  <si>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</si>
  <si>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</si>
  <si>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</si>
  <si>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</si>
  <si>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</si>
  <si>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</si>
  <si>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</si>
  <si>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</si>
  <si>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</si>
  <si>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</si>
  <si>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</si>
  <si>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</si>
  <si>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</si>
  <si>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</si>
  <si>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</si>
  <si>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</si>
  <si>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</si>
  <si>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</si>
  <si>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</si>
  <si>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</si>
  <si>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</si>
  <si>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</si>
  <si>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</si>
  <si>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</si>
  <si>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</si>
  <si>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</si>
  <si>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</si>
  <si>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</si>
  <si>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</si>
  <si>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</si>
  <si>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</si>
  <si>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</si>
  <si>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</si>
  <si>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</si>
  <si>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</si>
  <si>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</si>
  <si>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</si>
  <si>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</si>
  <si>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</si>
  <si>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</si>
  <si>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</si>
  <si>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</si>
  <si>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</si>
  <si>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</si>
  <si>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</si>
  <si>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</si>
  <si>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</si>
  <si>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</si>
  <si>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</si>
  <si>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</si>
  <si>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</si>
  <si>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</si>
  <si>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</si>
  <si>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</si>
  <si>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</si>
  <si>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</si>
  <si>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</si>
  <si>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</si>
  <si>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</si>
  <si>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</si>
  <si>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</si>
  <si>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</si>
  <si>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</si>
  <si>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</si>
  <si>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</si>
  <si>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</si>
  <si>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</si>
  <si>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</si>
  <si>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</si>
  <si>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</si>
  <si>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</si>
  <si>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</si>
  <si>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</si>
  <si>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</si>
  <si>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</si>
  <si>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</si>
  <si>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</si>
  <si>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</si>
  <si>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</si>
  <si>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</si>
  <si>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</si>
  <si>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</si>
  <si>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</si>
  <si>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</si>
  <si>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</si>
  <si>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</si>
  <si>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</si>
  <si>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</si>
  <si>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</si>
  <si>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</si>
  <si>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</si>
  <si>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</si>
  <si>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</si>
  <si>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</si>
  <si>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</si>
  <si>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</si>
  <si>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</si>
  <si>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</si>
  <si>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</si>
  <si>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</si>
  <si>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</si>
  <si>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</si>
  <si>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</si>
  <si>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</si>
  <si>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</si>
  <si>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</si>
  <si>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</si>
  <si>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</si>
  <si>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</si>
  <si>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</si>
  <si>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</si>
  <si>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</si>
  <si>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</si>
  <si>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</si>
  <si>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</si>
  <si>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</si>
  <si>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</si>
  <si>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</si>
  <si>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</si>
  <si>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</si>
  <si>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</si>
  <si>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</si>
  <si>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</si>
  <si>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</si>
  <si>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</si>
  <si>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</si>
  <si>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</si>
  <si>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</si>
  <si>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</si>
  <si>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</si>
  <si>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</si>
  <si>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</si>
  <si>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</si>
  <si>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</si>
  <si>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</si>
  <si>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</si>
  <si>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</si>
  <si>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</si>
  <si>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</si>
  <si>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</si>
  <si>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</si>
  <si>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</si>
  <si>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</si>
  <si>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</si>
  <si>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</si>
  <si>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</si>
  <si>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</si>
  <si>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</si>
  <si>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</si>
  <si>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</si>
  <si>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</si>
  <si>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</si>
  <si>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</si>
  <si>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</si>
  <si>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</si>
  <si>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</si>
  <si>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</si>
  <si>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</si>
  <si>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</si>
  <si>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</si>
  <si>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</si>
  <si>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</si>
  <si>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</si>
  <si>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</si>
  <si>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</si>
  <si>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</si>
  <si>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</si>
  <si>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</si>
  <si>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</si>
  <si>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</si>
  <si>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</si>
  <si>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</si>
  <si>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</si>
  <si>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</si>
  <si>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</si>
  <si>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</si>
  <si>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</si>
  <si>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</si>
  <si>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</si>
  <si>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</si>
  <si>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</si>
  <si>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</si>
  <si>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</si>
  <si>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</si>
  <si>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</si>
  <si>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</si>
  <si>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</si>
  <si>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</si>
  <si>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</si>
  <si>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</si>
  <si>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</si>
  <si>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</si>
  <si>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</si>
  <si>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</si>
  <si>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</si>
  <si>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</si>
  <si>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</si>
  <si>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</si>
  <si>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</si>
  <si>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</si>
  <si>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</si>
  <si>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</si>
  <si>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</si>
  <si>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</si>
  <si>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</si>
  <si>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</si>
  <si>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</si>
  <si>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</si>
  <si>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</si>
  <si>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</si>
  <si>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</si>
  <si>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</si>
  <si>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</si>
  <si>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</si>
  <si>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</si>
  <si>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</si>
  <si>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</si>
  <si>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</si>
  <si>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</si>
  <si>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</si>
  <si>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</si>
  <si>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</si>
  <si>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</si>
  <si>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</si>
  <si>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</si>
  <si>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</si>
  <si>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</si>
  <si>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</si>
  <si>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</si>
  <si>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</si>
  <si>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</si>
  <si>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</si>
  <si>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</si>
  <si>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</si>
  <si>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</si>
  <si>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</si>
  <si>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</si>
  <si>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</si>
  <si>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</si>
  <si>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</si>
  <si>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</si>
  <si>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</si>
  <si>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</si>
  <si>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</si>
  <si>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</si>
  <si>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</si>
  <si>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</si>
  <si>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</si>
  <si>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</si>
  <si>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</si>
  <si>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</si>
  <si>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</si>
  <si>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</si>
  <si>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</si>
  <si>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</si>
  <si>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</si>
  <si>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</si>
  <si>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</si>
  <si>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</si>
  <si>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</si>
  <si>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</si>
  <si>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</si>
  <si>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</si>
  <si>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</si>
  <si>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</si>
  <si>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</si>
  <si>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</si>
  <si>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</si>
  <si>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</si>
  <si>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</si>
  <si>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</si>
  <si>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</si>
  <si>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</si>
  <si>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</si>
  <si>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</si>
  <si>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</si>
  <si>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</si>
  <si>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</si>
  <si>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</si>
  <si>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</si>
  <si>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</si>
  <si>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</si>
  <si>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</si>
  <si>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</si>
  <si>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</si>
  <si>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</si>
  <si>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</si>
  <si>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</si>
  <si>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</si>
  <si>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</si>
  <si>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</si>
  <si>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</si>
  <si>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</si>
  <si>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</si>
  <si>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</si>
  <si>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</si>
  <si>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</si>
  <si>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</si>
  <si>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</si>
  <si>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</si>
  <si>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</si>
  <si>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</si>
  <si>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</si>
  <si>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</si>
  <si>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</si>
  <si>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</si>
  <si>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</si>
  <si>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</si>
  <si>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</si>
  <si>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</si>
  <si>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</si>
  <si>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</si>
  <si>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</si>
  <si>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</si>
  <si>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</si>
  <si>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</si>
  <si>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</si>
  <si>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</si>
  <si>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</si>
  <si>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</si>
  <si>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</si>
  <si>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</si>
  <si>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</si>
  <si>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</si>
  <si>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</si>
  <si>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</si>
  <si>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</si>
  <si>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</si>
  <si>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</si>
  <si>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</si>
  <si>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</si>
  <si>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</si>
  <si>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</si>
  <si>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</si>
  <si>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</si>
  <si>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</si>
  <si>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</si>
  <si>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</si>
  <si>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</si>
  <si>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</si>
  <si>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</si>
  <si>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</si>
  <si>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</si>
  <si>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</si>
  <si>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</si>
  <si>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</si>
  <si>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</si>
  <si>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</si>
  <si>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</si>
  <si>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</si>
  <si>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</si>
  <si>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</si>
  <si>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</si>
  <si>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</si>
  <si>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</si>
  <si>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</si>
  <si>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</si>
  <si>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</si>
  <si>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</si>
  <si>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</si>
  <si>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</si>
  <si>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</si>
  <si>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</si>
  <si>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</si>
  <si>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</si>
  <si>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</si>
  <si>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</si>
  <si>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</si>
  <si>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</si>
  <si>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</si>
  <si>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</si>
  <si>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</si>
  <si>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</si>
  <si>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</si>
  <si>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</si>
  <si>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</si>
  <si>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</si>
  <si>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</si>
  <si>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</si>
  <si>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</si>
  <si>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</si>
  <si>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</si>
  <si>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</si>
  <si>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</si>
  <si>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</si>
  <si>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</si>
  <si>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</si>
  <si>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</si>
  <si>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</si>
  <si>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</si>
  <si>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</si>
  <si>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</si>
  <si>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</si>
  <si>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</si>
  <si>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</si>
  <si>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</si>
  <si>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</si>
  <si>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</si>
  <si>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</si>
  <si>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</si>
  <si>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</si>
  <si>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</si>
  <si>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</si>
  <si>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</si>
  <si>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</si>
  <si>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</si>
  <si>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</si>
  <si>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</si>
  <si>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</si>
  <si>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</si>
  <si>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</si>
  <si>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</si>
  <si>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</si>
  <si>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</si>
  <si>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</si>
  <si>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</si>
  <si>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</si>
  <si>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</si>
  <si>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</si>
  <si>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</si>
  <si>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</si>
  <si>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</si>
  <si>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</si>
  <si>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</si>
  <si>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</si>
  <si>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</si>
  <si>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</si>
  <si>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</si>
  <si>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</si>
  <si>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</si>
  <si>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</si>
  <si>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</si>
  <si>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</si>
  <si>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</si>
  <si>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</si>
  <si>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</si>
  <si>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</si>
  <si>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</si>
  <si>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</si>
  <si>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</si>
  <si>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</si>
  <si>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</si>
  <si>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</si>
  <si>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</si>
  <si>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</si>
  <si>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</si>
  <si>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</si>
  <si>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</si>
  <si>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</si>
  <si>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</si>
  <si>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</si>
  <si>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</si>
  <si>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</si>
  <si>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</si>
  <si>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</si>
  <si>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</si>
  <si>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</si>
  <si>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</si>
  <si>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</si>
  <si>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</si>
  <si>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</si>
  <si>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</si>
  <si>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</si>
  <si>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</si>
  <si>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</si>
  <si>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</si>
  <si>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</si>
  <si>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</si>
  <si>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</si>
  <si>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</si>
  <si>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</si>
  <si>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</si>
  <si>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</si>
  <si>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</si>
  <si>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</si>
  <si>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</si>
  <si>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</si>
  <si>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</si>
  <si>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</si>
  <si>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</si>
  <si>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</si>
  <si>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</si>
  <si>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</si>
  <si>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</si>
  <si>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</si>
  <si>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</si>
  <si>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</si>
  <si>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</si>
  <si>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</si>
  <si>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</si>
  <si>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</si>
  <si>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</si>
  <si>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</si>
  <si>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</si>
  <si>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</si>
  <si>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</si>
  <si>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</si>
  <si>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</si>
  <si>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</si>
  <si>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</si>
  <si>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</si>
  <si>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</si>
  <si>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</si>
  <si>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</si>
  <si>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</si>
  <si>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</si>
  <si>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</si>
  <si>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</si>
  <si>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</si>
  <si>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</si>
  <si>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</si>
  <si>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</si>
  <si>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</si>
  <si>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</si>
  <si>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</si>
  <si>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</si>
  <si>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</si>
  <si>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</si>
  <si>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</si>
  <si>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</si>
  <si>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</si>
  <si>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</si>
  <si>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</si>
  <si>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</si>
  <si>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</si>
  <si>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</si>
  <si>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</si>
  <si>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</si>
  <si>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</si>
  <si>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</si>
  <si>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</si>
  <si>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</si>
  <si>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</si>
  <si>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</si>
  <si>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</si>
  <si>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</si>
  <si>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</si>
  <si>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</si>
  <si>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</si>
  <si>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</si>
  <si>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</si>
  <si>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</si>
  <si>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</si>
  <si>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</si>
  <si>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</si>
  <si>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</si>
  <si>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</si>
  <si>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</si>
  <si>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</si>
  <si>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</si>
  <si>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</si>
  <si>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</si>
  <si>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</si>
  <si>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</si>
  <si>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</si>
  <si>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</si>
  <si>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</si>
  <si>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</si>
  <si>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</si>
  <si>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</si>
  <si>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</si>
  <si>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</si>
  <si>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</si>
  <si>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</si>
  <si>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</si>
  <si>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</si>
  <si>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</si>
  <si>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</si>
  <si>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</si>
  <si>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</si>
  <si>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</si>
  <si>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</si>
  <si>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</si>
  <si>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</si>
  <si>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</si>
  <si>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</si>
  <si>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</si>
  <si>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</si>
  <si>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</si>
  <si>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</si>
  <si>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</si>
  <si>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</si>
  <si>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</si>
  <si>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</si>
  <si>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</si>
  <si>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</si>
  <si>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</si>
  <si>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</si>
  <si>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</si>
  <si>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</si>
  <si>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</si>
  <si>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</si>
  <si>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</si>
  <si>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</si>
  <si>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</si>
  <si>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</si>
  <si>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</si>
  <si>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</si>
  <si>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</si>
  <si>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</si>
  <si>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</si>
  <si>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</si>
  <si>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</si>
  <si>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</si>
  <si>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</si>
  <si>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</si>
  <si>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</si>
  <si>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</si>
  <si>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</si>
  <si>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</si>
  <si>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</si>
  <si>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</si>
  <si>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</si>
  <si>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</si>
  <si>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</si>
  <si>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</si>
  <si>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</si>
  <si>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</si>
  <si>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</si>
  <si>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</si>
  <si>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</si>
  <si>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</si>
  <si>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</si>
  <si>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</si>
  <si>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</si>
  <si>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</si>
  <si>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</si>
  <si>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</si>
  <si>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</si>
  <si>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</si>
  <si>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</si>
  <si>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</si>
  <si>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</si>
  <si>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</si>
  <si>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</si>
  <si>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</si>
  <si>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</si>
  <si>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</si>
  <si>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</si>
  <si>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</si>
  <si>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</si>
  <si>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</si>
  <si>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</si>
  <si>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</si>
  <si>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</si>
  <si>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</si>
  <si>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</si>
  <si>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</si>
  <si>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</si>
  <si>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</si>
  <si>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</si>
  <si>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</si>
  <si>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</si>
  <si>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</si>
  <si>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</si>
  <si>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</si>
  <si>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</si>
  <si>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</si>
  <si>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</si>
  <si>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</si>
  <si>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</si>
  <si>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</si>
  <si>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</si>
  <si>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</si>
  <si>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</si>
  <si>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</si>
  <si>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</si>
  <si>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</si>
  <si>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</si>
  <si>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</si>
  <si>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</si>
  <si>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</si>
  <si>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</si>
  <si>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</si>
  <si>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</si>
  <si>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</si>
  <si>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</si>
  <si>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</si>
  <si>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</si>
  <si>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</si>
  <si>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</si>
  <si>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</si>
  <si>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</si>
  <si>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</si>
  <si>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</si>
  <si>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</si>
  <si>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</si>
  <si>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</si>
  <si>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</si>
  <si>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</si>
  <si>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</si>
  <si>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</si>
  <si>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</si>
  <si>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</si>
  <si>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</si>
  <si>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</si>
  <si>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</si>
  <si>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</si>
  <si>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</si>
  <si>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</si>
  <si>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</si>
  <si>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</si>
  <si>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</si>
  <si>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</si>
  <si>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</si>
  <si>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</si>
  <si>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</si>
  <si>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</si>
  <si>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</si>
  <si>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</si>
  <si>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</si>
  <si>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</si>
  <si>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</si>
  <si>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</si>
  <si>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</si>
  <si>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</si>
  <si>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</si>
  <si>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</si>
  <si>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</si>
  <si>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</si>
  <si>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</si>
  <si>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</si>
  <si>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</si>
  <si>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</si>
  <si>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</si>
  <si>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</si>
  <si>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</si>
  <si>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</si>
  <si>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</si>
  <si>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</si>
  <si>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</si>
  <si>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</si>
  <si>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</si>
  <si>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</si>
  <si>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</si>
  <si>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</si>
  <si>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</si>
  <si>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</si>
  <si>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</si>
  <si>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</si>
  <si>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</si>
  <si>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</si>
  <si>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</si>
  <si>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</si>
  <si>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</si>
  <si>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</si>
  <si>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</si>
  <si>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</si>
  <si>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</si>
  <si>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</si>
  <si>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</si>
  <si>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</si>
  <si>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</si>
  <si>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</si>
  <si>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</si>
  <si>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</si>
  <si>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</si>
  <si>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</si>
  <si>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</si>
  <si>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</si>
  <si>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</si>
  <si>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</si>
  <si>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</si>
  <si>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</si>
  <si>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</si>
  <si>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</si>
  <si>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</si>
  <si>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</si>
  <si>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</si>
  <si>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</si>
  <si>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</si>
  <si>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</si>
  <si>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</si>
  <si>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</si>
  <si>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</si>
  <si>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</si>
  <si>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</si>
  <si>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</si>
  <si>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</si>
  <si>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</si>
  <si>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</si>
  <si>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</si>
  <si>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</si>
  <si>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</si>
  <si>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</si>
  <si>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</si>
  <si>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</si>
  <si>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</si>
  <si>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</si>
  <si>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</si>
  <si>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</si>
  <si>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</si>
  <si>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</si>
  <si>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</si>
  <si>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</si>
  <si>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</si>
  <si>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</si>
  <si>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</si>
  <si>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</si>
  <si>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</si>
  <si>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</si>
  <si>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</si>
  <si>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</si>
  <si>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</si>
  <si>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</si>
  <si>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</si>
  <si>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</si>
  <si>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</si>
  <si>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</si>
  <si>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</si>
  <si>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</si>
  <si>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</si>
  <si>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</si>
  <si>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</si>
  <si>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</si>
  <si>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</si>
  <si>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</si>
  <si>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</si>
  <si>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</si>
  <si>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</si>
  <si>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</si>
  <si>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</si>
  <si>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</si>
  <si>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</si>
  <si>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</si>
  <si>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</si>
  <si>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</si>
  <si>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</si>
  <si>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</si>
  <si>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</si>
  <si>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</si>
  <si>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</si>
  <si>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</si>
  <si>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</si>
  <si>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</si>
  <si>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</si>
  <si>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</si>
  <si>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</si>
  <si>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</si>
  <si>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</si>
  <si>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</si>
  <si>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</si>
  <si>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</si>
  <si>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</si>
  <si>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</si>
  <si>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</si>
  <si>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</si>
  <si>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</si>
  <si>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</si>
  <si>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</si>
  <si>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</si>
  <si>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</si>
  <si>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</si>
  <si>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</si>
  <si>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</si>
  <si>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</si>
  <si>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</si>
  <si>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</si>
  <si>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</si>
  <si>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</si>
  <si>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</si>
  <si>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</si>
  <si>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</si>
  <si>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</si>
  <si>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</si>
  <si>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</si>
  <si>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</si>
  <si>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</si>
  <si>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</si>
  <si>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</si>
  <si>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</si>
  <si>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</si>
  <si>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</si>
  <si>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</si>
  <si>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</si>
  <si>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</si>
  <si>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</si>
  <si>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</si>
  <si>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</si>
  <si>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</si>
  <si>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</si>
  <si>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</si>
  <si>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</si>
  <si>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</si>
  <si>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</si>
  <si>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</si>
  <si>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</si>
  <si>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</si>
  <si>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</si>
  <si>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</si>
  <si>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</si>
  <si>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</si>
  <si>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</si>
  <si>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</si>
  <si>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</si>
  <si>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</si>
  <si>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</si>
  <si>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</si>
  <si>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</si>
  <si>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</si>
  <si>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</si>
  <si>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</si>
  <si>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</si>
  <si>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</si>
  <si>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</si>
  <si>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</si>
  <si>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</si>
  <si>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</si>
  <si>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</si>
  <si>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</si>
  <si>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</si>
  <si>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</si>
  <si>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</si>
  <si>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</si>
  <si>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</si>
  <si>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</si>
  <si>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</si>
  <si>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</si>
  <si>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</si>
  <si>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</si>
  <si>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</si>
  <si>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</si>
  <si>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</si>
  <si>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</si>
  <si>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</si>
  <si>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</si>
  <si>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</si>
  <si>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</si>
  <si>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</si>
  <si>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</si>
  <si>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</si>
  <si>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</si>
  <si>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</si>
  <si>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</si>
  <si>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</si>
  <si>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</si>
  <si>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</si>
  <si>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</si>
  <si>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</si>
  <si>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</si>
  <si>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</si>
  <si>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</si>
  <si>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</si>
  <si>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</si>
  <si>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</si>
  <si>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</si>
  <si>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</si>
  <si>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</si>
  <si>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</si>
  <si>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</si>
  <si>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</si>
  <si>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</si>
  <si>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</si>
  <si>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</si>
  <si>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</si>
  <si>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</si>
  <si>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</si>
  <si>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</si>
  <si>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</si>
  <si>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</si>
  <si>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</si>
  <si>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</si>
  <si>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</si>
  <si>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</si>
  <si>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</si>
  <si>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</si>
  <si>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</si>
  <si>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</si>
  <si>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</si>
  <si>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</si>
  <si>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</si>
  <si>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</si>
  <si>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</si>
  <si>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</si>
  <si>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</si>
  <si>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</si>
  <si>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</si>
  <si>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</si>
  <si>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</si>
  <si>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</si>
  <si>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</si>
  <si>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</si>
  <si>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</si>
  <si>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</si>
  <si>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</si>
  <si>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</si>
  <si>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</si>
  <si>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</si>
  <si>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</si>
  <si>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</si>
  <si>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</si>
  <si>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</si>
  <si>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</si>
  <si>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</si>
  <si>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</si>
  <si>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</si>
  <si>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</si>
  <si>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</si>
  <si>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</si>
  <si>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</si>
  <si>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</si>
  <si>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</si>
  <si>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</si>
  <si>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</si>
  <si>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</si>
  <si>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</si>
  <si>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</si>
  <si>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</si>
  <si>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</si>
  <si>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</si>
  <si>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</si>
  <si>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</si>
  <si>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</si>
  <si>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</si>
  <si>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</si>
  <si>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</si>
  <si>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</si>
  <si>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</si>
  <si>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</si>
  <si>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</si>
  <si>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</si>
  <si>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</si>
  <si>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</si>
  <si>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</si>
  <si>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</si>
  <si>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</si>
  <si>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</si>
  <si>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</si>
  <si>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</si>
  <si>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</si>
  <si>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</si>
  <si>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</si>
  <si>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</si>
  <si>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</si>
  <si>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</si>
  <si>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</si>
  <si>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</si>
  <si>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</si>
  <si>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</si>
  <si>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</si>
  <si>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</si>
  <si>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</si>
  <si>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</si>
  <si>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</si>
  <si>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</si>
  <si>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</si>
  <si>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</si>
  <si>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</si>
  <si>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</si>
  <si>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</si>
  <si>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</si>
  <si>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</si>
  <si>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</si>
  <si>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</si>
  <si>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</si>
  <si>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</si>
  <si>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</si>
  <si>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</si>
  <si>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</si>
  <si>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</si>
  <si>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</si>
  <si>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</si>
  <si>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</si>
  <si>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</si>
  <si>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</si>
  <si>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</si>
  <si>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</si>
  <si>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</si>
  <si>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</si>
  <si>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</si>
  <si>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</si>
  <si>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</si>
  <si>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</si>
  <si>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</si>
  <si>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</si>
  <si>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</si>
  <si>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</si>
  <si>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</si>
  <si>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</si>
  <si>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</si>
  <si>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</si>
  <si>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</si>
  <si>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</si>
  <si>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</si>
  <si>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</si>
  <si>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</si>
  <si>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</si>
  <si>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</si>
  <si>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</si>
  <si>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</si>
  <si>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</si>
  <si>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</si>
  <si>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</si>
  <si>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</si>
  <si>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</si>
  <si>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</si>
  <si>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</si>
  <si>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</si>
  <si>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</si>
  <si>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</si>
  <si>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</si>
  <si>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</si>
  <si>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</si>
  <si>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</si>
  <si>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</si>
  <si>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</si>
  <si>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</si>
  <si>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</si>
  <si>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</si>
  <si>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</si>
  <si>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</si>
  <si>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</si>
  <si>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</si>
  <si>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</si>
  <si>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</si>
  <si>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</si>
  <si>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</si>
  <si>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</si>
  <si>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</si>
  <si>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</si>
  <si>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</si>
  <si>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</si>
  <si>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</si>
  <si>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</si>
  <si>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</si>
  <si>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</si>
  <si>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</si>
  <si>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</si>
  <si>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</si>
  <si>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</si>
  <si>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</si>
  <si>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</si>
  <si>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</si>
  <si>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</si>
  <si>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</si>
  <si>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</si>
  <si>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</si>
  <si>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</si>
  <si>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</si>
  <si>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</si>
  <si>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</si>
  <si>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</si>
  <si>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</si>
  <si>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</si>
  <si>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</si>
  <si>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</si>
  <si>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</si>
  <si>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</si>
  <si>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</si>
  <si>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</si>
  <si>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</si>
  <si>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</si>
  <si>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</si>
  <si>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</si>
  <si>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</si>
  <si>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</si>
  <si>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</si>
  <si>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</si>
  <si>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</si>
  <si>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</si>
  <si>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</si>
  <si>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</si>
  <si>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</si>
  <si>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</si>
  <si>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</si>
  <si>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</si>
  <si>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</si>
  <si>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</si>
  <si>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</si>
  <si>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</si>
  <si>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</si>
  <si>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</si>
  <si>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</si>
  <si>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</si>
  <si>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</si>
  <si>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</si>
  <si>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</si>
  <si>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</si>
  <si>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</si>
  <si>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</si>
  <si>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</si>
  <si>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</si>
  <si>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</si>
  <si>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</si>
  <si>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</si>
  <si>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</si>
  <si>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</si>
  <si>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</si>
  <si>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</si>
  <si>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</si>
  <si>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</si>
  <si>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</si>
  <si>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</si>
  <si>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</si>
  <si>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</si>
  <si>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</si>
  <si>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</si>
  <si>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</si>
  <si>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</si>
  <si>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</si>
  <si>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</si>
  <si>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</si>
  <si>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</si>
  <si>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</si>
  <si>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</si>
  <si>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</si>
  <si>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</si>
  <si>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</si>
  <si>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</si>
  <si>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</si>
  <si>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</si>
  <si>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</si>
  <si>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</si>
  <si>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</si>
  <si>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</si>
  <si>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</si>
  <si>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</si>
  <si>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</si>
  <si>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</si>
  <si>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</si>
  <si>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</si>
  <si>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</si>
  <si>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</si>
  <si>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</si>
  <si>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</si>
  <si>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</si>
  <si>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</si>
  <si>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</si>
  <si>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</si>
  <si>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</si>
  <si>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</si>
  <si>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</si>
  <si>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</si>
  <si>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</si>
  <si>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</si>
  <si>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</si>
  <si>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</si>
  <si>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</si>
  <si>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</si>
  <si>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</si>
  <si>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</si>
  <si>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</si>
  <si>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</si>
  <si>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</si>
  <si>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</si>
  <si>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</si>
  <si>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</si>
  <si>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</si>
  <si>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</si>
  <si>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</si>
  <si>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</si>
  <si>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</si>
  <si>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</si>
  <si>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</si>
  <si>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</si>
  <si>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</si>
  <si>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</si>
  <si>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</si>
  <si>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</si>
  <si>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</si>
  <si>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</si>
  <si>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</si>
  <si>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</si>
  <si>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</si>
  <si>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</si>
  <si>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</si>
  <si>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</si>
  <si>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</si>
  <si>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</si>
  <si>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</si>
  <si>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</si>
  <si>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</si>
  <si>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</si>
  <si>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</si>
  <si>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</si>
  <si>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</si>
  <si>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</si>
  <si>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</si>
  <si>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</si>
  <si>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</si>
  <si>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</si>
  <si>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</si>
  <si>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</si>
  <si>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</si>
  <si>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</si>
  <si>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</si>
  <si>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</si>
  <si>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</si>
  <si>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</si>
  <si>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</si>
  <si>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</si>
  <si>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</si>
  <si>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</si>
  <si>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</si>
  <si>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</si>
  <si>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</si>
  <si>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</si>
  <si>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</si>
  <si>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</si>
  <si>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</si>
  <si>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</si>
  <si>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</si>
  <si>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</si>
  <si>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</si>
  <si>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</si>
  <si>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</si>
  <si>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</si>
  <si>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</si>
  <si>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</si>
  <si>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</si>
  <si>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</si>
  <si>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</si>
  <si>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</si>
  <si>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</si>
  <si>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</si>
  <si>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</si>
  <si>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</si>
  <si>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</si>
  <si>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</si>
  <si>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</si>
  <si>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</si>
  <si>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</si>
  <si>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</si>
  <si>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</si>
  <si>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</si>
  <si>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</si>
  <si>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</si>
  <si>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</si>
  <si>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</si>
  <si>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</si>
  <si>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</si>
  <si>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</si>
  <si>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</si>
  <si>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</si>
  <si>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</si>
  <si>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</si>
  <si>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</si>
  <si>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</si>
  <si>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</si>
  <si>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</si>
  <si>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</si>
  <si>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</si>
  <si>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</si>
  <si>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</si>
  <si>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</si>
  <si>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</si>
  <si>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</si>
  <si>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</si>
  <si>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</si>
  <si>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</si>
  <si>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</si>
  <si>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</si>
  <si>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</si>
  <si>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</si>
  <si>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</si>
  <si>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</si>
  <si>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</si>
  <si>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</si>
  <si>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</si>
  <si>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</si>
  <si>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</si>
  <si>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</si>
  <si>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</si>
  <si>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</si>
  <si>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</si>
  <si>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</si>
  <si>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</si>
  <si>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</si>
  <si>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</si>
  <si>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</si>
  <si>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</si>
  <si>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</si>
  <si>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</si>
  <si>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</si>
  <si>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</si>
  <si>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</si>
  <si>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</si>
  <si>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</si>
  <si>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</si>
  <si>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</si>
  <si>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</si>
  <si>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</si>
  <si>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</si>
  <si>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</si>
  <si>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</si>
  <si>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</si>
  <si>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</si>
  <si>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</si>
  <si>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</si>
  <si>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</si>
  <si>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</si>
  <si>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</si>
  <si>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</si>
  <si>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</si>
  <si>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</si>
  <si>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</si>
  <si>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</si>
  <si>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</si>
  <si>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</si>
  <si>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</si>
  <si>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</si>
  <si>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</si>
  <si>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</si>
  <si>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</si>
  <si>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</si>
  <si>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</si>
  <si>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</si>
  <si>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</si>
  <si>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</si>
  <si>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</si>
  <si>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</si>
  <si>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</si>
  <si>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</si>
  <si>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</si>
  <si>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</si>
  <si>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</si>
  <si>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</si>
  <si>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</si>
  <si>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</si>
  <si>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</si>
  <si>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</si>
  <si>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</si>
  <si>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</si>
  <si>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</si>
  <si>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</si>
  <si>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</si>
  <si>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</si>
  <si>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</si>
  <si>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</si>
  <si>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</si>
  <si>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</si>
  <si>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</si>
  <si>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</si>
  <si>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</si>
  <si>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</si>
  <si>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</si>
  <si>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</si>
  <si>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</si>
  <si>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</si>
  <si>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</si>
  <si>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</si>
  <si>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</si>
  <si>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</si>
  <si>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</si>
  <si>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</si>
  <si>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</si>
  <si>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</si>
  <si>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</si>
  <si>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</si>
  <si>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</si>
  <si>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</si>
  <si>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</si>
  <si>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</si>
  <si>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</si>
  <si>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</si>
  <si>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</si>
  <si>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</si>
  <si>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</si>
  <si>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</si>
  <si>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</si>
  <si>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</si>
  <si>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</si>
  <si>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</si>
  <si>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</si>
  <si>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</si>
  <si>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</si>
  <si>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</si>
  <si>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</si>
  <si>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</si>
  <si>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</si>
  <si>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</si>
  <si>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</si>
  <si>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</si>
  <si>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</si>
  <si>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</si>
  <si>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</si>
  <si>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</si>
  <si>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</si>
  <si>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</si>
  <si>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</si>
  <si>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</si>
  <si>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</si>
  <si>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</si>
  <si>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</si>
  <si>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</si>
  <si>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</si>
  <si>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</si>
  <si>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</si>
  <si>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</si>
  <si>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</si>
  <si>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</si>
  <si>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</si>
  <si>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</si>
  <si>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</si>
  <si>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</si>
  <si>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</si>
  <si>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</si>
  <si>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</si>
  <si>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</si>
  <si>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</si>
  <si>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</si>
  <si>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</si>
  <si>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</si>
  <si>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</si>
  <si>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</si>
  <si>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</si>
  <si>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</si>
  <si>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</si>
  <si>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</si>
  <si>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</si>
  <si>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</si>
  <si>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</si>
  <si>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</si>
  <si>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</si>
  <si>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</si>
  <si>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</si>
  <si>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</si>
  <si>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</si>
  <si>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</si>
  <si>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</si>
  <si>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</si>
  <si>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</si>
  <si>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</si>
  <si>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</si>
  <si>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</si>
  <si>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</si>
  <si>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</si>
  <si>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</si>
  <si>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</si>
  <si>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</si>
  <si>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</si>
  <si>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</si>
  <si>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</si>
  <si>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</si>
  <si>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</si>
  <si>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</si>
  <si>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</si>
  <si>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</si>
  <si>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</si>
  <si>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</si>
  <si>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</si>
  <si>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</si>
  <si>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</si>
  <si>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</si>
  <si>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</si>
  <si>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</si>
  <si>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</si>
  <si>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</si>
  <si>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</si>
  <si>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</si>
  <si>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</si>
  <si>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</si>
  <si>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</si>
  <si>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</si>
  <si>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</si>
  <si>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</si>
  <si>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</si>
  <si>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</si>
  <si>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</si>
  <si>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</si>
  <si>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</si>
  <si>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</si>
  <si>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</si>
  <si>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</si>
  <si>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</si>
  <si>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</si>
  <si>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</si>
  <si>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</si>
  <si>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</si>
  <si>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</si>
  <si>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</si>
  <si>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</si>
  <si>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</si>
  <si>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</si>
  <si>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</si>
  <si>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</si>
  <si>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</si>
  <si>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</si>
  <si>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</si>
  <si>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</si>
  <si>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</si>
  <si>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</si>
  <si>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</si>
  <si>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</si>
  <si>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</si>
  <si>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</si>
  <si>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</si>
  <si>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</si>
  <si>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</si>
  <si>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</si>
  <si>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</si>
  <si>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</si>
  <si>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</si>
  <si>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</si>
  <si>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</si>
  <si>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</si>
  <si>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</si>
  <si>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</si>
  <si>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</si>
  <si>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</si>
  <si>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</si>
  <si>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</si>
  <si>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</si>
  <si>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</si>
  <si>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</si>
  <si>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</si>
  <si>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</si>
  <si>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</si>
  <si>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</si>
  <si>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</si>
  <si>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</si>
  <si>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</si>
  <si>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</si>
  <si>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</si>
  <si>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</si>
  <si>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</si>
  <si>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</si>
  <si>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</si>
  <si>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</si>
  <si>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</si>
  <si>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</si>
  <si>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</si>
  <si>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</si>
  <si>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</si>
  <si>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</si>
  <si>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</si>
  <si>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</si>
  <si>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</si>
  <si>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</si>
  <si>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</si>
  <si>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</si>
  <si>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</si>
  <si>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</si>
  <si>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</si>
  <si>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</si>
  <si>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</si>
  <si>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</si>
  <si>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</si>
  <si>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</si>
  <si>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</si>
  <si>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</si>
  <si>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</si>
  <si>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</si>
  <si>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</si>
  <si>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</si>
  <si>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</si>
  <si>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</si>
  <si>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</si>
  <si>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</si>
  <si>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</si>
  <si>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</si>
  <si>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</si>
  <si>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</si>
  <si>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</si>
  <si>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</si>
  <si>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</si>
  <si>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</si>
  <si>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</si>
  <si>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</si>
  <si>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</si>
  <si>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</si>
  <si>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</si>
  <si>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</si>
  <si>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</si>
  <si>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</si>
  <si>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</si>
  <si>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</si>
  <si>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</si>
  <si>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</si>
  <si>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</si>
  <si>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</si>
  <si>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</si>
  <si>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</si>
  <si>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</si>
  <si>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</si>
  <si>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</si>
  <si>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</si>
  <si>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</si>
  <si>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</si>
  <si>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</si>
  <si>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</si>
  <si>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</si>
  <si>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</si>
  <si>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</si>
  <si>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</si>
  <si>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</si>
  <si>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</si>
  <si>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</si>
  <si>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</si>
  <si>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</si>
  <si>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</si>
  <si>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</si>
  <si>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</si>
  <si>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</si>
  <si>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</si>
  <si>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</si>
  <si>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</si>
  <si>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</si>
  <si>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</si>
  <si>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</si>
  <si>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</si>
  <si>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</si>
  <si>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</si>
  <si>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</si>
  <si>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</si>
  <si>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</si>
  <si>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</si>
  <si>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</si>
  <si>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</si>
  <si>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</si>
  <si>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</si>
  <si>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</si>
  <si>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</si>
  <si>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</si>
  <si>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</si>
  <si>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</si>
  <si>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</si>
  <si>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</si>
  <si>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</si>
  <si>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</si>
  <si>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</si>
  <si>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</si>
  <si>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</si>
  <si>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</si>
  <si>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</si>
  <si>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</si>
  <si>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</si>
  <si>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</si>
  <si>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</si>
  <si>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</si>
  <si>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</si>
  <si>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</si>
  <si>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</si>
  <si>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</si>
  <si>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</si>
  <si>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</si>
  <si>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</si>
  <si>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</si>
  <si>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</si>
  <si>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</si>
  <si>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</si>
  <si>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</si>
  <si>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</si>
  <si>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</si>
  <si>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</si>
  <si>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</si>
  <si>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</si>
  <si>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</si>
  <si>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</si>
  <si>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</si>
  <si>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</si>
  <si>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</si>
  <si>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</si>
  <si>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</si>
  <si>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</si>
  <si>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</si>
  <si>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</si>
  <si>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</si>
  <si>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</si>
  <si>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</si>
  <si>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</si>
  <si>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</si>
  <si>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</si>
  <si>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</si>
  <si>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</si>
  <si>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</si>
  <si>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</si>
  <si>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</si>
  <si>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</si>
  <si>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</si>
  <si>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</si>
  <si>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</si>
  <si>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</si>
  <si>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</si>
  <si>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</si>
  <si>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</si>
  <si>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</si>
  <si>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</si>
  <si>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</si>
  <si>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</si>
  <si>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</si>
  <si>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</si>
  <si>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</si>
  <si>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</si>
  <si>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</si>
  <si>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</si>
  <si>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</si>
  <si>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</si>
  <si>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</si>
  <si>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</si>
  <si>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</si>
  <si>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</si>
  <si>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</si>
  <si>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</si>
  <si>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</si>
  <si>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</si>
  <si>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</si>
  <si>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</si>
  <si>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</si>
  <si>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</si>
  <si>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</si>
  <si>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</si>
  <si>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</si>
  <si>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</si>
  <si>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</si>
  <si>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</si>
  <si>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</si>
  <si>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</si>
  <si>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</si>
  <si>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</si>
  <si>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</si>
  <si>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</si>
  <si>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</si>
  <si>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</si>
  <si>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</si>
  <si>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</si>
  <si>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</si>
  <si>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</si>
  <si>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</si>
  <si>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</si>
  <si>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</si>
  <si>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</si>
  <si>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</si>
  <si>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</si>
  <si>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</si>
  <si>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</si>
  <si>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</si>
  <si>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</si>
  <si>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</si>
  <si>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</si>
  <si>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</si>
  <si>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</si>
  <si>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</si>
  <si>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</si>
  <si>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</si>
  <si>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</si>
  <si>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</si>
  <si>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</si>
  <si>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</si>
  <si>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</si>
  <si>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</si>
  <si>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</si>
  <si>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</si>
  <si>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</si>
  <si>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</si>
  <si>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</si>
  <si>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</si>
  <si>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</si>
  <si>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</si>
  <si>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</si>
  <si>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</si>
  <si>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</si>
  <si>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</si>
  <si>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</si>
  <si>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</si>
  <si>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</si>
  <si>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</si>
  <si>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</si>
  <si>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</si>
  <si>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</si>
  <si>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</si>
  <si>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</si>
  <si>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</si>
  <si>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</si>
  <si>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</si>
  <si>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</si>
  <si>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</si>
  <si>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</si>
  <si>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</si>
  <si>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</si>
  <si>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</si>
  <si>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</si>
  <si>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</si>
  <si>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</si>
  <si>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</si>
  <si>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</si>
  <si>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</si>
  <si>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</si>
  <si>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</si>
  <si>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</si>
  <si>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</si>
  <si>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</si>
  <si>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</si>
  <si>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</si>
  <si>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</si>
  <si>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</si>
  <si>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</si>
  <si>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</si>
  <si>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</si>
  <si>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</si>
  <si>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</si>
  <si>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</si>
  <si>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</si>
  <si>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</si>
  <si>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</si>
  <si>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</si>
  <si>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</si>
  <si>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</si>
  <si>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</si>
  <si>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</si>
  <si>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</si>
  <si>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</si>
  <si>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</si>
  <si>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</si>
  <si>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</si>
  <si>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</si>
  <si>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</si>
  <si>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</si>
  <si>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</si>
  <si>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</si>
  <si>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</si>
  <si>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</si>
  <si>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</si>
  <si>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</si>
  <si>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</si>
  <si>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</si>
  <si>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</si>
  <si>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</si>
  <si>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</si>
  <si>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</si>
  <si>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</si>
  <si>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</si>
  <si>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</si>
  <si>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</si>
  <si>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</si>
  <si>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</si>
  <si>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</si>
  <si>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</si>
  <si>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</si>
  <si>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</si>
  <si>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</si>
  <si>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</si>
  <si>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</si>
  <si>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</si>
  <si>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</si>
  <si>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</si>
  <si>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</si>
  <si>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</si>
  <si>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</si>
  <si>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</si>
  <si>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</si>
  <si>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</si>
  <si>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</si>
  <si>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</si>
  <si>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</si>
  <si>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</si>
  <si>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</si>
  <si>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</si>
  <si>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</si>
  <si>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</si>
  <si>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</si>
  <si>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</si>
  <si>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</si>
  <si>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</si>
  <si>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</si>
  <si>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</si>
  <si>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</si>
  <si>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</si>
  <si>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</si>
  <si>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</si>
  <si>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</si>
  <si>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</si>
  <si>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</si>
  <si>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</si>
  <si>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</si>
  <si>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</si>
  <si>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</si>
  <si>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</si>
  <si>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</si>
  <si>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</si>
  <si>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</si>
  <si>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</si>
  <si>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</si>
  <si>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</si>
  <si>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</si>
  <si>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</si>
  <si>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</si>
  <si>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</si>
  <si>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</si>
  <si>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</si>
  <si>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</si>
  <si>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</si>
  <si>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</si>
  <si>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</si>
  <si>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</si>
  <si>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</si>
  <si>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</si>
  <si>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</si>
  <si>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</si>
  <si>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</si>
  <si>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</si>
  <si>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</si>
  <si>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</si>
  <si>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</si>
  <si>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</si>
  <si>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</si>
  <si>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</si>
  <si>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</si>
  <si>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</si>
  <si>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</si>
  <si>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</si>
  <si>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</si>
  <si>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</si>
  <si>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</si>
  <si>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</si>
  <si>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</si>
  <si>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</si>
  <si>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</si>
  <si>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</si>
  <si>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</si>
  <si>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</si>
  <si>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</si>
  <si>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</si>
  <si>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</si>
  <si>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</si>
  <si>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</si>
  <si>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</si>
  <si>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</si>
  <si>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</si>
  <si>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</si>
  <si>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</si>
  <si>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</si>
  <si>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</si>
  <si>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</si>
  <si>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</si>
  <si>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</si>
  <si>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</si>
  <si>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</si>
  <si>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</si>
  <si>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</si>
  <si>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</si>
  <si>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</si>
  <si>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</si>
  <si>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</si>
  <si>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</si>
  <si>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</si>
  <si>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</si>
  <si>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</si>
  <si>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</si>
  <si>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</si>
  <si>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</si>
  <si>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</si>
  <si>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</si>
  <si>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</si>
  <si>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</si>
  <si>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</si>
  <si>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</si>
  <si>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</si>
  <si>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</si>
  <si>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</si>
  <si>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</si>
  <si>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</si>
  <si>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</si>
  <si>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</si>
  <si>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</si>
  <si>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</si>
  <si>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</si>
  <si>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</si>
  <si>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</si>
  <si>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</si>
  <si>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</si>
  <si>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</si>
  <si>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</si>
  <si>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</si>
  <si>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</si>
  <si>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</si>
  <si>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</si>
  <si>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</si>
  <si>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</si>
  <si>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</si>
  <si>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</si>
  <si>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</si>
  <si>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</si>
  <si>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</si>
  <si>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</si>
  <si>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</si>
  <si>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</si>
  <si>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</si>
  <si>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</si>
  <si>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</si>
  <si>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</si>
  <si>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</si>
  <si>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</si>
  <si>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</si>
  <si>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</si>
  <si>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</si>
  <si>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</si>
  <si>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</si>
  <si>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</si>
  <si>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</si>
  <si>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</si>
  <si>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</si>
  <si>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</si>
  <si>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</si>
  <si>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</si>
  <si>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</si>
  <si>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</si>
  <si>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</si>
  <si>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</si>
  <si>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</si>
  <si>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</si>
  <si>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</si>
  <si>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</si>
  <si>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</si>
  <si>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</si>
  <si>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</si>
  <si>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</si>
  <si>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</si>
  <si>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</si>
  <si>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</si>
  <si>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</si>
  <si>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</si>
  <si>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</si>
  <si>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</si>
  <si>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</si>
  <si>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</si>
  <si>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</si>
  <si>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</si>
  <si>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</si>
  <si>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</si>
  <si>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</si>
  <si>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</si>
  <si>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</si>
  <si>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</si>
  <si>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</si>
  <si>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</si>
  <si>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</si>
  <si>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</si>
  <si>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</si>
  <si>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</si>
  <si>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</si>
  <si>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</si>
  <si>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</si>
  <si>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</si>
  <si>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</si>
  <si>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</si>
  <si>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</si>
  <si>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</si>
  <si>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</si>
  <si>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</si>
  <si>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</si>
  <si>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</si>
  <si>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</si>
  <si>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</si>
  <si>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</si>
  <si>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</si>
  <si>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</si>
  <si>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</si>
  <si>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</si>
  <si>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</si>
  <si>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</si>
  <si>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</si>
  <si>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</si>
  <si>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</si>
  <si>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</si>
  <si>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</si>
  <si>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</si>
  <si>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</si>
  <si>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</si>
  <si>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</si>
  <si>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</si>
  <si>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</si>
  <si>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</si>
  <si>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</si>
  <si>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</si>
  <si>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</si>
  <si>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</si>
  <si>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</si>
  <si>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</si>
  <si>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</si>
  <si>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</si>
  <si>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</si>
  <si>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</si>
  <si>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</si>
  <si>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</si>
  <si>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</si>
  <si>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</si>
  <si>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</si>
  <si>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</si>
  <si>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</si>
  <si>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</si>
  <si>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</si>
  <si>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</si>
  <si>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</si>
  <si>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</si>
  <si>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</si>
  <si>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</si>
  <si>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</si>
  <si>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</si>
  <si>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</si>
  <si>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</si>
  <si>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</si>
  <si>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</si>
  <si>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</si>
  <si>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</si>
  <si>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</si>
  <si>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</si>
  <si>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</si>
  <si>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</si>
  <si>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</si>
  <si>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</si>
  <si>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</si>
  <si>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</si>
  <si>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</si>
  <si>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</si>
  <si>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</si>
  <si>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</si>
  <si>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</si>
  <si>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</si>
  <si>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</si>
  <si>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</si>
  <si>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</si>
  <si>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</si>
  <si>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</si>
  <si>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</si>
  <si>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</si>
  <si>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</si>
  <si>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</si>
  <si>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</si>
  <si>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</si>
  <si>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</si>
  <si>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</si>
  <si>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</si>
  <si>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</si>
  <si>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</si>
  <si>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</si>
  <si>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</si>
  <si>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</si>
  <si>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</si>
  <si>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</si>
  <si>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</si>
  <si>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</si>
  <si>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</si>
  <si>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</si>
  <si>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</si>
  <si>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</si>
  <si>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</si>
  <si>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</si>
  <si>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</si>
  <si>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</si>
  <si>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</si>
  <si>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</si>
  <si>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</si>
  <si>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</si>
  <si>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</si>
  <si>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</si>
  <si>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</si>
  <si>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</si>
  <si>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</si>
  <si>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</si>
  <si>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</si>
  <si>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</si>
  <si>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</si>
  <si>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</si>
  <si>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</si>
  <si>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</si>
  <si>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</si>
  <si>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</si>
  <si>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</si>
  <si>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</si>
  <si>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</si>
  <si>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</si>
  <si>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</si>
  <si>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</si>
  <si>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</si>
  <si>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</si>
  <si>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</si>
  <si>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</si>
  <si>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</si>
  <si>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</si>
  <si>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</si>
  <si>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</si>
  <si>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</si>
  <si>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</si>
  <si>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</si>
  <si>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</si>
  <si>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</si>
  <si>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</si>
  <si>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</si>
  <si>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</si>
  <si>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</si>
  <si>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</si>
  <si>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</si>
  <si>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</si>
  <si>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</si>
  <si>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</si>
  <si>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</si>
  <si>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</si>
  <si>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</si>
  <si>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</si>
  <si>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</si>
  <si>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</si>
  <si>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</si>
  <si>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</si>
  <si>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</si>
  <si>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</si>
  <si>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</si>
  <si>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</si>
  <si>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</si>
  <si>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</si>
  <si>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</si>
  <si>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</si>
  <si>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</si>
  <si>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</si>
  <si>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</si>
  <si>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</si>
  <si>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</si>
  <si>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</si>
  <si>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</si>
  <si>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</si>
  <si>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</si>
  <si>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</si>
  <si>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</si>
  <si>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</si>
  <si>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</si>
  <si>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</si>
  <si>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</si>
  <si>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</si>
  <si>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</si>
  <si>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</si>
  <si>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</si>
  <si>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</si>
  <si>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</si>
  <si>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</si>
  <si>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</si>
  <si>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</si>
  <si>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</si>
  <si>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</si>
  <si>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</si>
  <si>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</si>
  <si>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</si>
  <si>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</si>
  <si>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</si>
  <si>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</si>
  <si>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</si>
  <si>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</si>
  <si>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</si>
  <si>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</si>
  <si>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</si>
  <si>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</si>
  <si>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</si>
  <si>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</si>
  <si>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</si>
  <si>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</si>
  <si>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</si>
  <si>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</si>
  <si>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</si>
  <si>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</si>
  <si>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</si>
  <si>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</si>
  <si>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</si>
  <si>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</si>
  <si>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</si>
  <si>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</si>
  <si>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</si>
  <si>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</si>
  <si>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</si>
  <si>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</si>
  <si>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</si>
  <si>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</si>
  <si>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</si>
  <si>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</si>
  <si>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</si>
  <si>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</si>
  <si>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</si>
  <si>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</si>
  <si>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</si>
  <si>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</si>
  <si>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</si>
  <si>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</si>
  <si>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</si>
  <si>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</si>
  <si>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</si>
  <si>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</si>
  <si>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</si>
  <si>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</si>
  <si>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</si>
  <si>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</si>
  <si>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</si>
  <si>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</si>
  <si>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</si>
  <si>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</si>
  <si>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</si>
  <si>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</si>
  <si>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</si>
  <si>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</si>
  <si>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</si>
  <si>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</si>
  <si>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</si>
  <si>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</si>
  <si>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</si>
  <si>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</si>
  <si>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</si>
  <si>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</si>
  <si>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</si>
  <si>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</si>
  <si>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</si>
  <si>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</si>
  <si>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</si>
  <si>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</si>
  <si>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</si>
  <si>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</si>
  <si>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</si>
  <si>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</si>
  <si>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</si>
  <si>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</si>
  <si>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</si>
  <si>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</si>
  <si>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</si>
  <si>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</si>
  <si>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</si>
  <si>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</si>
  <si>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</si>
  <si>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</si>
  <si>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</si>
  <si>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</si>
  <si>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</si>
  <si>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</si>
  <si>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</si>
  <si>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</si>
  <si>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</si>
  <si>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</si>
  <si>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</si>
  <si>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</si>
  <si>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</si>
  <si>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</si>
  <si>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</si>
  <si>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</si>
  <si>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</si>
  <si>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</si>
  <si>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</si>
  <si>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</si>
  <si>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</si>
  <si>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</si>
  <si>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</si>
  <si>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</si>
  <si>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</si>
  <si>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</si>
  <si>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</si>
  <si>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</si>
  <si>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</si>
  <si>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</si>
  <si>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</si>
  <si>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</si>
  <si>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</si>
  <si>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</si>
  <si>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</si>
  <si>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</si>
  <si>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</si>
  <si>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</si>
  <si>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</si>
  <si>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</si>
  <si>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</si>
  <si>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</si>
  <si>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</si>
  <si>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</si>
  <si>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</si>
  <si>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</si>
  <si>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</si>
  <si>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</si>
  <si>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</si>
  <si>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</si>
  <si>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</si>
  <si>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</si>
  <si>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</si>
  <si>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</si>
  <si>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</si>
  <si>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</si>
  <si>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</si>
  <si>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</si>
  <si>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</si>
  <si>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</si>
  <si>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</si>
  <si>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</si>
  <si>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</si>
  <si>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</si>
  <si>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</si>
  <si>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</si>
  <si>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</si>
  <si>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</si>
  <si>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</si>
  <si>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</si>
  <si>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</si>
  <si>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</si>
  <si>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</si>
  <si>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</si>
  <si>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</si>
  <si>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</si>
  <si>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</si>
  <si>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</si>
  <si>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</si>
  <si>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</si>
  <si>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</si>
  <si>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</si>
  <si>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</si>
  <si>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</si>
  <si>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</si>
  <si>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</si>
  <si>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</si>
  <si>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</si>
  <si>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</si>
  <si>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</si>
  <si>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</si>
  <si>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</si>
  <si>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</si>
  <si>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</si>
  <si>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</si>
  <si>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</si>
  <si>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</si>
  <si>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</si>
  <si>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</si>
  <si>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</si>
  <si>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</si>
  <si>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</si>
  <si>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</si>
  <si>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</si>
  <si>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</si>
  <si>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</si>
  <si>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</si>
  <si>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</si>
  <si>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</si>
  <si>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</si>
  <si>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</si>
  <si>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</si>
  <si>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</si>
  <si>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</si>
  <si>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</si>
  <si>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</si>
  <si>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</si>
  <si>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</si>
  <si>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</si>
  <si>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</si>
  <si>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</si>
  <si>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</si>
  <si>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</si>
  <si>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</si>
  <si>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</si>
  <si>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</si>
  <si>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</si>
  <si>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</si>
  <si>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</si>
  <si>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</si>
  <si>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</si>
  <si>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</si>
  <si>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</si>
  <si>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</si>
  <si>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</si>
  <si>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</si>
  <si>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</si>
  <si>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</si>
  <si>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</si>
  <si>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</si>
  <si>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</si>
  <si>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</si>
  <si>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</si>
  <si>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</si>
  <si>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</si>
  <si>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</si>
  <si>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</si>
  <si>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</si>
  <si>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</si>
  <si>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</si>
  <si>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</si>
  <si>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</si>
  <si>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</si>
  <si>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</si>
  <si>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</si>
  <si>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</si>
  <si>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</si>
  <si>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</si>
  <si>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</si>
  <si>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</si>
  <si>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</si>
  <si>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</si>
  <si>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</si>
  <si>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</si>
  <si>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</si>
  <si>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</si>
  <si>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</si>
  <si>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</si>
  <si>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</si>
  <si>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</si>
  <si>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</si>
  <si>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</si>
  <si>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</si>
  <si>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</si>
  <si>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</si>
  <si>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</si>
  <si>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</si>
  <si>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</si>
  <si>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</si>
  <si>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</si>
  <si>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</si>
  <si>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</si>
  <si>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</si>
  <si>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</si>
  <si>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</si>
  <si>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</si>
  <si>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</si>
  <si>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</si>
  <si>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</si>
  <si>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</si>
  <si>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</si>
  <si>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</si>
  <si>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</si>
  <si>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</si>
  <si>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</si>
  <si>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</si>
  <si>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</si>
  <si>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</si>
  <si>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</si>
  <si>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</si>
  <si>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</si>
  <si>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</si>
  <si>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</si>
  <si>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</si>
  <si>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</si>
  <si>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</si>
  <si>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</si>
  <si>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</si>
  <si>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</si>
  <si>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</si>
  <si>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</si>
  <si>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</si>
  <si>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</si>
  <si>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</si>
  <si>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</si>
  <si>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</si>
  <si>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</si>
  <si>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</si>
  <si>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</si>
  <si>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</si>
  <si>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</si>
  <si>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</si>
  <si>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</si>
  <si>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</si>
  <si>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</si>
  <si>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</si>
  <si>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</si>
  <si>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</si>
  <si>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</si>
  <si>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</si>
  <si>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</si>
  <si>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</si>
  <si>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</si>
  <si>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</si>
  <si>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</si>
  <si>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</si>
  <si>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</si>
  <si>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</si>
  <si>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</si>
  <si>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</si>
  <si>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</si>
  <si>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</si>
  <si>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</si>
  <si>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</si>
  <si>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</si>
  <si>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</si>
  <si>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</si>
  <si>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</si>
  <si>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</si>
  <si>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</si>
  <si>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</si>
  <si>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</si>
  <si>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</si>
  <si>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</si>
  <si>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</si>
  <si>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</si>
  <si>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</si>
  <si>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</si>
  <si>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</si>
  <si>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</si>
  <si>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</si>
  <si>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</si>
  <si>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</si>
  <si>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</si>
  <si>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</si>
  <si>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</si>
  <si>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</si>
  <si>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</si>
  <si>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</si>
  <si>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</si>
  <si>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</si>
  <si>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</si>
  <si>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</si>
  <si>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</si>
  <si>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</si>
  <si>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</si>
  <si>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</si>
  <si>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</si>
  <si>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</si>
  <si>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</si>
  <si>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</si>
  <si>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</si>
  <si>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</si>
  <si>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</si>
  <si>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</si>
  <si>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</si>
  <si>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</si>
  <si>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</si>
  <si>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</si>
  <si>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</si>
  <si>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</si>
  <si>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</si>
  <si>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</si>
  <si>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</si>
  <si>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</si>
  <si>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</si>
  <si>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</si>
  <si>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</si>
  <si>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</si>
  <si>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</si>
  <si>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</si>
  <si>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</si>
  <si>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</si>
  <si>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</si>
  <si>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</si>
  <si>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</si>
  <si>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</si>
  <si>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</si>
  <si>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</si>
  <si>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</si>
  <si>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</si>
  <si>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</si>
  <si>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</si>
  <si>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</si>
  <si>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</si>
  <si>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</si>
  <si>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</si>
  <si>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</si>
  <si>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</si>
  <si>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</si>
  <si>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</si>
  <si>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</si>
  <si>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</si>
  <si>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</si>
  <si>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</si>
  <si>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</si>
  <si>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</si>
  <si>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</si>
  <si>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</si>
  <si>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</si>
  <si>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</si>
  <si>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</si>
  <si>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</si>
  <si>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</si>
  <si>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</si>
  <si>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</si>
  <si>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</si>
  <si>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</si>
  <si>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</si>
  <si>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</si>
  <si>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</si>
  <si>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</si>
  <si>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</si>
  <si>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</si>
  <si>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</si>
  <si>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</si>
  <si>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</si>
  <si>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</si>
  <si>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</si>
  <si>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</si>
  <si>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</si>
  <si>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</si>
  <si>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</si>
  <si>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</si>
  <si>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</si>
  <si>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</si>
  <si>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</si>
  <si>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</si>
  <si>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</si>
  <si>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</si>
  <si>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</si>
  <si>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</si>
  <si>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</si>
  <si>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</si>
  <si>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</si>
  <si>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</si>
  <si>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</si>
  <si>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</si>
  <si>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</si>
  <si>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</si>
  <si>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</si>
  <si>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</si>
  <si>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</si>
  <si>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</si>
  <si>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</si>
  <si>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</si>
  <si>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</si>
  <si>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</si>
  <si>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</si>
  <si>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</si>
  <si>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</si>
  <si>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</si>
  <si>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</si>
  <si>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</si>
  <si>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</si>
  <si>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</si>
  <si>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</si>
  <si>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</si>
  <si>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</si>
  <si>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</si>
  <si>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</si>
  <si>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</si>
  <si>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</si>
  <si>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</si>
  <si>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</si>
  <si>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</si>
  <si>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</si>
  <si>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</si>
  <si>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</si>
  <si>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</si>
  <si>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</si>
  <si>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</si>
  <si>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</si>
  <si>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</si>
  <si>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</si>
  <si>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</si>
  <si>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</si>
  <si>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</si>
  <si>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</si>
  <si>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</si>
  <si>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</si>
  <si>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</si>
  <si>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</si>
  <si>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</si>
  <si>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</si>
  <si>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</si>
  <si>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</si>
  <si>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</si>
  <si>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</si>
  <si>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</si>
  <si>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</si>
  <si>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</si>
  <si>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</si>
  <si>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</si>
  <si>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</si>
  <si>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</si>
  <si>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</si>
  <si>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</si>
  <si>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</si>
  <si>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</si>
  <si>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</si>
  <si>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</si>
  <si>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</si>
  <si>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</si>
  <si>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</si>
  <si>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</si>
  <si>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</si>
  <si>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</si>
  <si>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</si>
  <si>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</si>
  <si>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</si>
  <si>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</si>
  <si>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</si>
  <si>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</si>
  <si>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</si>
  <si>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</si>
  <si>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</si>
  <si>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</si>
  <si>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</si>
  <si>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</si>
  <si>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</si>
  <si>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</si>
  <si>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</si>
  <si>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</si>
  <si>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</si>
  <si>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</si>
  <si>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</si>
  <si>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</si>
  <si>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</si>
  <si>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</si>
  <si>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</si>
  <si>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</si>
  <si>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</si>
  <si>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</si>
  <si>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</si>
  <si>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</si>
  <si>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</si>
  <si>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</si>
  <si>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</si>
  <si>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</si>
  <si>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</si>
  <si>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</si>
  <si>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</si>
  <si>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</si>
  <si>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</si>
  <si>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</si>
  <si>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</si>
  <si>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</si>
  <si>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</si>
  <si>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</si>
  <si>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</si>
  <si>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</si>
  <si>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</si>
  <si>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</si>
  <si>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</si>
  <si>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</si>
  <si>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</si>
  <si>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</si>
  <si>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</si>
  <si>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</si>
  <si>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</si>
  <si>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</si>
  <si>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</si>
  <si>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</si>
  <si>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</si>
  <si>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</si>
  <si>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</si>
  <si>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</si>
  <si>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</si>
  <si>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</si>
  <si>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</si>
  <si>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</si>
  <si>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</si>
  <si>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</si>
  <si>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</si>
  <si>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</si>
  <si>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</si>
  <si>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</si>
  <si>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</si>
  <si>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</si>
  <si>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</si>
  <si>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</si>
  <si>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</si>
  <si>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</si>
  <si>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</si>
  <si>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</si>
  <si>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</si>
  <si>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</si>
  <si>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</si>
  <si>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</si>
  <si>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</si>
  <si>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</si>
  <si>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</si>
  <si>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</si>
  <si>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</si>
  <si>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</si>
  <si>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</si>
  <si>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</si>
  <si>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</si>
  <si>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</si>
  <si>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</si>
  <si>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</si>
  <si>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</si>
  <si>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</si>
  <si>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</si>
  <si>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</si>
  <si>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</si>
  <si>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</si>
  <si>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</si>
  <si>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</si>
  <si>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</si>
  <si>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</si>
  <si>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</si>
  <si>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</si>
  <si>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</si>
  <si>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</si>
  <si>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</si>
  <si>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</si>
  <si>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</si>
  <si>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</si>
  <si>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</si>
  <si>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</si>
  <si>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</si>
  <si>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</si>
  <si>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</si>
  <si>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</si>
  <si>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</si>
  <si>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</si>
  <si>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</si>
  <si>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</si>
  <si>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</si>
  <si>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</si>
  <si>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</si>
  <si>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</si>
  <si>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</si>
  <si>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</si>
  <si>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</si>
  <si>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</si>
  <si>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</si>
  <si>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</si>
  <si>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</si>
  <si>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</si>
  <si>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</si>
  <si>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</si>
  <si>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</si>
  <si>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</si>
  <si>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</si>
  <si>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</si>
  <si>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</si>
  <si>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</si>
  <si>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</si>
  <si>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</si>
  <si>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</si>
  <si>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</si>
  <si>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</si>
  <si>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</si>
  <si>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</si>
  <si>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</si>
  <si>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</si>
  <si>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</si>
  <si>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</si>
  <si>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</si>
  <si>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</si>
  <si>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</si>
  <si>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</si>
  <si>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</si>
  <si>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</si>
  <si>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</si>
  <si>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</si>
  <si>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</si>
  <si>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</si>
  <si>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</si>
  <si>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</si>
  <si>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</si>
  <si>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</si>
  <si>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</si>
  <si>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</si>
  <si>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</si>
  <si>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</si>
  <si>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</si>
  <si>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</si>
  <si>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</si>
  <si>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</si>
  <si>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</si>
  <si>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</si>
  <si>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</si>
  <si>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</si>
  <si>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</si>
  <si>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</si>
  <si>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</si>
  <si>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</si>
  <si>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</si>
  <si>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</si>
  <si>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</si>
  <si>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</si>
  <si>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</si>
  <si>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</si>
  <si>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</si>
  <si>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</si>
  <si>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</si>
  <si>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</si>
  <si>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</si>
  <si>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</si>
  <si>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</si>
  <si>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</si>
  <si>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</si>
  <si>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</si>
  <si>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</si>
  <si>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</si>
  <si>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</si>
  <si>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</si>
  <si>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</si>
  <si>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</si>
  <si>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</si>
  <si>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</si>
  <si>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</si>
  <si>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</si>
  <si>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</si>
  <si>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</si>
  <si>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</si>
  <si>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</si>
  <si>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</si>
  <si>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</si>
  <si>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</si>
  <si>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</si>
  <si>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</si>
  <si>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</si>
  <si>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</si>
  <si>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</si>
  <si>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</si>
  <si>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</si>
  <si>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</si>
  <si>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</si>
  <si>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</si>
  <si>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</si>
  <si>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</si>
  <si>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</si>
  <si>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</si>
  <si>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</si>
  <si>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</si>
  <si>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</si>
  <si>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</si>
  <si>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</si>
  <si>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</si>
  <si>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</si>
  <si>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</si>
  <si>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</si>
  <si>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</si>
  <si>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</si>
  <si>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</si>
  <si>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</si>
  <si>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</si>
  <si>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</si>
  <si>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</si>
  <si>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</si>
  <si>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</si>
  <si>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</si>
  <si>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</si>
  <si>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</si>
  <si>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</si>
  <si>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</si>
  <si>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</si>
  <si>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</si>
  <si>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</si>
  <si>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</si>
  <si>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</si>
  <si>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</si>
  <si>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</si>
  <si>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</si>
  <si>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</si>
  <si>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</si>
  <si>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</si>
  <si>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</si>
  <si>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</si>
  <si>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</si>
  <si>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</si>
  <si>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</si>
  <si>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</si>
  <si>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</si>
  <si>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</si>
  <si>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</si>
  <si>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</si>
  <si>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</si>
  <si>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</si>
  <si>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</si>
  <si>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</si>
  <si>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</si>
  <si>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</si>
  <si>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</si>
  <si>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</si>
  <si>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</si>
  <si>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</si>
  <si>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</si>
  <si>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</si>
  <si>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</si>
  <si>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</si>
  <si>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</si>
  <si>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</si>
  <si>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</si>
  <si>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</si>
  <si>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</si>
  <si>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</si>
  <si>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</si>
  <si>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</si>
  <si>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</si>
  <si>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</si>
  <si>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</si>
  <si>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</si>
  <si>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</si>
  <si>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</si>
  <si>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</si>
  <si>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</si>
  <si>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</si>
  <si>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</si>
  <si>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</si>
  <si>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</si>
  <si>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</si>
  <si>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</si>
  <si>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</si>
  <si>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</si>
  <si>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</si>
  <si>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</si>
  <si>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</si>
  <si>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</si>
  <si>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</si>
  <si>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</si>
  <si>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</si>
  <si>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</si>
  <si>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</si>
  <si>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</si>
  <si>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</si>
  <si>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</si>
  <si>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</si>
  <si>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</si>
  <si>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</si>
  <si>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</si>
  <si>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</si>
  <si>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</si>
  <si>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</si>
  <si>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</si>
  <si>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</si>
  <si>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</si>
  <si>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</si>
  <si>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</si>
  <si>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</si>
  <si>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</si>
  <si>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</si>
  <si>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</si>
  <si>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</si>
  <si>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</si>
  <si>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</si>
  <si>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</si>
  <si>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</si>
  <si>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</si>
  <si>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</si>
  <si>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</si>
  <si>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</si>
  <si>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</si>
  <si>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</si>
  <si>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</si>
  <si>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</si>
  <si>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</si>
  <si>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</si>
  <si>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</si>
  <si>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</si>
  <si>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</si>
  <si>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</si>
  <si>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</si>
  <si>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</si>
  <si>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</si>
  <si>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</si>
  <si>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</si>
  <si>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</si>
  <si>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</si>
  <si>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</si>
  <si>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</si>
  <si>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</si>
  <si>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</si>
  <si>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</si>
  <si>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</si>
  <si>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</si>
  <si>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</si>
  <si>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</si>
  <si>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</si>
  <si>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</si>
  <si>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</si>
  <si>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</si>
  <si>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</si>
  <si>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</si>
  <si>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</si>
  <si>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</si>
  <si>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</si>
  <si>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</si>
  <si>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</si>
  <si>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</si>
  <si>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</si>
  <si>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</si>
  <si>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</si>
  <si>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</si>
  <si>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</si>
  <si>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</si>
  <si>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</si>
  <si>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</si>
  <si>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</si>
  <si>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</si>
  <si>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</si>
  <si>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</si>
  <si>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</si>
  <si>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</si>
  <si>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</si>
  <si>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</si>
  <si>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</si>
  <si>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</si>
  <si>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</si>
  <si>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</si>
  <si>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</si>
  <si>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</si>
  <si>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</si>
  <si>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</si>
  <si>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</si>
  <si>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</si>
  <si>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</si>
  <si>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</si>
  <si>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</si>
  <si>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</si>
  <si>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</si>
  <si>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</si>
  <si>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</si>
  <si>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</si>
  <si>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</si>
  <si>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</si>
  <si>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</si>
  <si>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</si>
  <si>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</si>
  <si>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</si>
  <si>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</si>
  <si>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</si>
  <si>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</si>
  <si>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</si>
  <si>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</si>
  <si>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</si>
  <si>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</si>
  <si>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</si>
  <si>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</si>
  <si>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</si>
  <si>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</si>
  <si>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</si>
  <si>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</si>
  <si>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</si>
  <si>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</si>
  <si>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</si>
  <si>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</si>
  <si>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</si>
  <si>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</si>
  <si>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</si>
  <si>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</si>
  <si>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</si>
  <si>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</si>
  <si>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</si>
  <si>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</si>
  <si>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</si>
  <si>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</si>
  <si>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</si>
  <si>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</si>
  <si>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</si>
  <si>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</si>
  <si>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</si>
  <si>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</si>
  <si>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</si>
  <si>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</si>
  <si>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</si>
  <si>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</si>
  <si>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</si>
  <si>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</si>
  <si>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</si>
  <si>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</si>
  <si>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</si>
  <si>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</si>
  <si>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</si>
  <si>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</si>
  <si>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</si>
  <si>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</si>
  <si>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</si>
  <si>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</si>
  <si>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</si>
  <si>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</si>
  <si>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</si>
  <si>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</si>
  <si>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</si>
  <si>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</si>
  <si>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</si>
  <si>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</si>
  <si>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</si>
  <si>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</si>
  <si>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</si>
  <si>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</si>
  <si>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</si>
  <si>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</si>
  <si>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</si>
  <si>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</si>
  <si>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</si>
  <si>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</si>
  <si>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</si>
  <si>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</si>
  <si>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</si>
  <si>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</si>
  <si>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</si>
  <si>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</si>
  <si>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</si>
  <si>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</si>
  <si>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</si>
  <si>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</si>
  <si>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</si>
  <si>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</si>
  <si>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</si>
  <si>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</si>
  <si>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</si>
  <si>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</si>
  <si>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</si>
  <si>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</si>
  <si>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</si>
  <si>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</si>
  <si>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</si>
  <si>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</si>
  <si>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</si>
  <si>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</si>
  <si>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</si>
  <si>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</si>
  <si>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</si>
  <si>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</si>
  <si>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</si>
  <si>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</si>
  <si>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</si>
  <si>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</si>
  <si>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</si>
  <si>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</si>
  <si>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</si>
  <si>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</si>
  <si>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</si>
  <si>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</si>
  <si>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</si>
  <si>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</si>
  <si>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</si>
  <si>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</si>
  <si>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</si>
  <si>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</si>
  <si>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</si>
  <si>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</si>
  <si>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</si>
  <si>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</si>
  <si>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</si>
  <si>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</si>
  <si>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</si>
  <si>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</si>
  <si>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</si>
  <si>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</si>
  <si>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</si>
  <si>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</si>
  <si>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</si>
  <si>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</si>
  <si>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</si>
  <si>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</si>
  <si>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</si>
  <si>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</si>
  <si>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</si>
  <si>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</si>
  <si>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</si>
  <si>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</si>
  <si>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</si>
  <si>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</si>
  <si>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</si>
  <si>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</si>
  <si>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</si>
  <si>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</si>
  <si>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</si>
  <si>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</si>
  <si>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</si>
  <si>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</si>
  <si>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</si>
  <si>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</si>
  <si>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</si>
  <si>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</si>
  <si>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</si>
  <si>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</si>
  <si>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</si>
  <si>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</si>
  <si>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</si>
  <si>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</si>
  <si>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</si>
  <si>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</si>
  <si>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</si>
  <si>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</si>
  <si>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</si>
  <si>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</si>
  <si>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</si>
  <si>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</si>
  <si>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</si>
  <si>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</si>
  <si>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</si>
  <si>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</si>
  <si>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</si>
  <si>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</si>
  <si>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</si>
  <si>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</si>
  <si>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</si>
  <si>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</si>
  <si>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</si>
  <si>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</si>
  <si>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</si>
  <si>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</si>
  <si>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</si>
  <si>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</si>
  <si>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</si>
  <si>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</si>
  <si>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</si>
  <si>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</si>
  <si>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</si>
  <si>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</si>
  <si>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</si>
  <si>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</si>
  <si>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</si>
  <si>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</si>
  <si>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</si>
  <si>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</si>
  <si>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</si>
  <si>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</si>
  <si>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</si>
  <si>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</si>
  <si>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</si>
  <si>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</si>
  <si>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</si>
  <si>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</si>
  <si>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</si>
  <si>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</si>
  <si>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</si>
  <si>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</si>
  <si>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</si>
  <si>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</si>
  <si>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</si>
  <si>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</si>
  <si>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</si>
  <si>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</si>
  <si>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</si>
  <si>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</si>
  <si>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</si>
  <si>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</si>
  <si>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</si>
  <si>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</si>
  <si>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</si>
  <si>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</si>
  <si>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</si>
  <si>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</si>
  <si>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</si>
  <si>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</si>
  <si>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</si>
  <si>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</si>
  <si>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</si>
  <si>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</si>
  <si>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</si>
  <si>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</si>
  <si>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</si>
  <si>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</si>
  <si>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</si>
  <si>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</si>
  <si>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</si>
  <si>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</si>
  <si>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</si>
  <si>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</si>
  <si>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</si>
  <si>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</si>
  <si>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</si>
  <si>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</si>
  <si>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</si>
  <si>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</si>
  <si>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</si>
  <si>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</si>
  <si>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</si>
  <si>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</si>
  <si>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</si>
  <si>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</si>
  <si>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</si>
  <si>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</si>
  <si>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</si>
  <si>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</si>
  <si>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</si>
  <si>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</si>
  <si>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</si>
  <si>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</si>
  <si>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</si>
  <si>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</si>
  <si>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</si>
  <si>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</si>
  <si>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</si>
  <si>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</si>
  <si>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</si>
  <si>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</si>
  <si>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</si>
  <si>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</si>
  <si>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</si>
  <si>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</si>
  <si>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</si>
  <si>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</si>
  <si>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</si>
  <si>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</si>
  <si>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</si>
  <si>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</si>
  <si>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</si>
  <si>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</si>
  <si>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</si>
  <si>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</si>
  <si>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</si>
  <si>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</si>
  <si>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</si>
  <si>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</si>
  <si>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</si>
  <si>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</si>
  <si>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</si>
  <si>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</si>
  <si>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</si>
  <si>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</si>
  <si>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</si>
  <si>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</si>
  <si>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</si>
  <si>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</si>
  <si>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</si>
  <si>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</si>
  <si>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</si>
  <si>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</si>
  <si>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</si>
  <si>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</si>
  <si>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</si>
  <si>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</si>
  <si>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</si>
  <si>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</si>
  <si>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</si>
  <si>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</si>
  <si>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</si>
  <si>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</si>
  <si>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</si>
  <si>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</si>
  <si>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</si>
  <si>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</si>
  <si>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</si>
  <si>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</si>
  <si>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</si>
  <si>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</si>
  <si>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</si>
  <si>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</si>
  <si>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</si>
  <si>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</si>
  <si>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</si>
  <si>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</si>
  <si>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</si>
  <si>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</si>
  <si>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</si>
  <si>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</si>
  <si>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</si>
  <si>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</si>
  <si>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</si>
  <si>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</si>
  <si>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</si>
  <si>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</si>
  <si>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</si>
  <si>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</si>
  <si>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</si>
  <si>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</si>
  <si>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</si>
  <si>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</si>
  <si>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</si>
  <si>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</si>
  <si>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</si>
  <si>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</si>
  <si>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</si>
  <si>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</si>
  <si>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</si>
  <si>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</si>
  <si>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</si>
  <si>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</si>
  <si>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</si>
  <si>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</si>
  <si>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</si>
  <si>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</si>
  <si>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</si>
  <si>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</si>
  <si>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</si>
  <si>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</si>
  <si>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</si>
  <si>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</si>
  <si>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</si>
  <si>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</si>
  <si>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</si>
  <si>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</si>
  <si>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</si>
  <si>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</si>
  <si>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</si>
  <si>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</si>
  <si>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</si>
  <si>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</si>
  <si>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</si>
  <si>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</si>
  <si>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</si>
  <si>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</si>
  <si>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</si>
  <si>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</si>
  <si>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</si>
  <si>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</si>
  <si>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</si>
  <si>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</si>
  <si>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</si>
  <si>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</si>
  <si>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</si>
  <si>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</si>
  <si>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</si>
  <si>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</si>
  <si>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</si>
  <si>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</si>
  <si>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</si>
  <si>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</si>
  <si>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</si>
  <si>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</si>
  <si>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</si>
  <si>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</si>
  <si>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</si>
  <si>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</si>
  <si>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</si>
  <si>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</si>
  <si>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</si>
  <si>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</si>
  <si>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</si>
  <si>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</si>
  <si>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</si>
  <si>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</si>
  <si>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</si>
  <si>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</si>
  <si>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</si>
  <si>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</si>
  <si>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</si>
  <si>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</si>
  <si>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</si>
  <si>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</si>
  <si>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</si>
  <si>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</si>
  <si>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</si>
  <si>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</si>
  <si>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</si>
  <si>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</si>
  <si>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</si>
  <si>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</si>
  <si>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</si>
  <si>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</si>
  <si>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</si>
  <si>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</si>
  <si>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</si>
  <si>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</si>
  <si>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</si>
  <si>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</si>
  <si>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</si>
  <si>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</si>
  <si>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</si>
  <si>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</si>
  <si>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</si>
  <si>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</si>
  <si>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</si>
  <si>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</si>
  <si>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</si>
  <si>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</si>
  <si>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</si>
  <si>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</si>
  <si>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</si>
  <si>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</si>
  <si>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</si>
  <si>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</si>
  <si>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</si>
  <si>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</si>
  <si>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</si>
  <si>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</si>
  <si>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</si>
  <si>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</si>
  <si>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</si>
  <si>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</si>
  <si>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</si>
  <si>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</si>
  <si>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</si>
  <si>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</si>
  <si>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</si>
  <si>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</si>
  <si>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</si>
  <si>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</si>
  <si>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</si>
  <si>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</si>
  <si>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</si>
  <si>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</si>
  <si>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</si>
  <si>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</si>
  <si>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</si>
  <si>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</si>
  <si>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</si>
  <si>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</si>
  <si>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</si>
  <si>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</si>
  <si>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</si>
  <si>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</si>
  <si>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</si>
  <si>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</si>
  <si>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</si>
  <si>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</si>
  <si>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</si>
  <si>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</si>
  <si>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</si>
  <si>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</si>
  <si>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</si>
  <si>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</si>
  <si>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</si>
  <si>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</si>
  <si>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</si>
  <si>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</si>
  <si>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</si>
  <si>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</si>
  <si>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</si>
  <si>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</si>
  <si>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</si>
  <si>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</si>
  <si>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</si>
  <si>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</si>
  <si>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</si>
  <si>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</si>
  <si>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</si>
  <si>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</si>
  <si>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</si>
  <si>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</si>
  <si>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</si>
  <si>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</si>
  <si>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</si>
  <si>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</si>
  <si>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</si>
  <si>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</si>
  <si>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</si>
  <si>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</si>
  <si>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</si>
  <si>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</si>
  <si>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</si>
  <si>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</si>
  <si>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</si>
  <si>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</si>
  <si>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</si>
  <si>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</si>
  <si>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</si>
  <si>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</si>
  <si>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</si>
  <si>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</si>
  <si>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</si>
  <si>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</si>
  <si>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</si>
  <si>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</si>
  <si>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</si>
  <si>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</si>
  <si>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</si>
  <si>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</si>
  <si>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</si>
  <si>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</si>
  <si>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</si>
  <si>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</si>
  <si>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</si>
  <si>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</si>
  <si>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</si>
  <si>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</si>
  <si>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</si>
  <si>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</si>
  <si>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</si>
  <si>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</si>
  <si>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</si>
  <si>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</si>
  <si>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</si>
  <si>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</si>
  <si>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</si>
  <si>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</si>
  <si>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</si>
  <si>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</si>
  <si>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</si>
  <si>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</si>
  <si>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</si>
  <si>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</si>
  <si>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</si>
  <si>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</si>
  <si>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</si>
  <si>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</si>
  <si>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</si>
  <si>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</si>
  <si>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</si>
  <si>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</si>
  <si>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</si>
  <si>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</si>
  <si>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</si>
  <si>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</si>
  <si>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</si>
  <si>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</si>
  <si>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</si>
  <si>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</si>
  <si>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</si>
  <si>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</si>
  <si>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</si>
  <si>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</si>
  <si>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</si>
  <si>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</si>
  <si>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</si>
  <si>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</si>
  <si>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</si>
  <si>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</si>
  <si>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</si>
  <si>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</si>
  <si>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</si>
  <si>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</si>
  <si>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</si>
  <si>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</si>
  <si>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</si>
  <si>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</si>
  <si>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</si>
  <si>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</si>
  <si>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</si>
  <si>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</si>
  <si>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</si>
  <si>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</si>
  <si>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</si>
  <si>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</si>
  <si>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</si>
  <si>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</si>
  <si>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</si>
  <si>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</si>
  <si>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</si>
  <si>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</si>
  <si>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</si>
  <si>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</si>
  <si>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</si>
  <si>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</si>
  <si>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</si>
  <si>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</si>
  <si>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</si>
  <si>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</si>
  <si>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</si>
  <si>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</si>
  <si>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</si>
  <si>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</si>
  <si>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</si>
  <si>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</si>
  <si>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</si>
  <si>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</si>
  <si>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</si>
  <si>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</si>
  <si>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</si>
  <si>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</si>
  <si>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</si>
  <si>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</si>
  <si>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</si>
  <si>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</si>
  <si>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</si>
  <si>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</si>
  <si>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</si>
  <si>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</si>
  <si>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</si>
  <si>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</si>
  <si>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</si>
  <si>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</si>
  <si>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</si>
  <si>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</si>
  <si>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</si>
  <si>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</si>
  <si>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</si>
  <si>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</si>
  <si>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</si>
  <si>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</si>
  <si>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</si>
  <si>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</si>
  <si>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</si>
  <si>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</si>
  <si>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</si>
  <si>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</si>
  <si>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</si>
  <si>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</si>
  <si>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</si>
  <si>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</si>
  <si>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</si>
  <si>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</si>
  <si>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</si>
  <si>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</si>
  <si>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</si>
  <si>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</si>
  <si>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</si>
  <si>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</si>
  <si>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</si>
  <si>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</si>
  <si>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</si>
  <si>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</si>
  <si>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</si>
  <si>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</si>
  <si>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</si>
  <si>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</si>
  <si>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</si>
  <si>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</si>
  <si>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</si>
  <si>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</si>
  <si>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</si>
  <si>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</si>
  <si>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</si>
  <si>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</si>
  <si>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</si>
  <si>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</si>
  <si>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</si>
  <si>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</si>
  <si>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</si>
  <si>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</si>
  <si>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</si>
  <si>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</si>
  <si>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</si>
  <si>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</si>
  <si>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</si>
  <si>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</si>
  <si>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</si>
  <si>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</si>
  <si>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</si>
  <si>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</si>
  <si>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</si>
  <si>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</si>
  <si>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</si>
  <si>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</si>
  <si>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</si>
  <si>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</si>
  <si>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</si>
  <si>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</si>
  <si>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</si>
  <si>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</si>
  <si>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</si>
  <si>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</si>
  <si>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</si>
  <si>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</si>
  <si>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</si>
  <si>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</si>
  <si>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</si>
  <si>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</si>
  <si>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</si>
  <si>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</si>
  <si>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</si>
  <si>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</si>
  <si>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</si>
  <si>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</si>
  <si>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</si>
  <si>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</si>
  <si>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</si>
  <si>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</si>
  <si>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</si>
  <si>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</si>
  <si>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</si>
  <si>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</si>
  <si>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</si>
  <si>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</si>
  <si>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</si>
  <si>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</si>
  <si>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</si>
  <si>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</si>
  <si>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</si>
  <si>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</si>
  <si>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</si>
  <si>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</si>
  <si>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</si>
  <si>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</si>
  <si>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</si>
  <si>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</si>
  <si>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</si>
  <si>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</si>
  <si>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</si>
  <si>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</si>
  <si>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</si>
  <si>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</si>
  <si>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</si>
  <si>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</si>
  <si>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</si>
  <si>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</si>
  <si>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</si>
  <si>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</si>
  <si>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</si>
  <si>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</si>
  <si>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</si>
  <si>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</si>
  <si>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</si>
  <si>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</si>
  <si>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</si>
  <si>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</si>
  <si>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</si>
  <si>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</si>
  <si>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</si>
  <si>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</si>
  <si>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</si>
  <si>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</si>
  <si>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</si>
  <si>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</si>
  <si>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</si>
  <si>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</si>
  <si>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</si>
  <si>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</si>
  <si>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</si>
  <si>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</si>
  <si>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</si>
  <si>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</si>
  <si>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</si>
  <si>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</si>
  <si>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</si>
  <si>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</si>
  <si>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</si>
  <si>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</si>
  <si>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</si>
  <si>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</si>
  <si>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</si>
  <si>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</si>
  <si>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</si>
  <si>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</si>
  <si>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</si>
  <si>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</si>
  <si>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</si>
  <si>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</si>
  <si>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</si>
  <si>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</si>
  <si>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</si>
  <si>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</si>
  <si>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</si>
  <si>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</si>
  <si>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</si>
  <si>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</si>
  <si>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</si>
  <si>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</si>
  <si>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</si>
  <si>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</si>
  <si>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</si>
  <si>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</si>
  <si>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</si>
  <si>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</si>
  <si>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</si>
  <si>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</si>
  <si>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</si>
  <si>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</si>
  <si>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</si>
  <si>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</si>
  <si>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</si>
  <si>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</si>
  <si>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</si>
  <si>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</si>
  <si>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</si>
  <si>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</si>
  <si>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</si>
  <si>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</si>
  <si>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</si>
  <si>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</si>
  <si>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</si>
  <si>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</si>
  <si>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</si>
  <si>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</si>
  <si>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</si>
  <si>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</si>
  <si>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</si>
  <si>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</si>
  <si>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</si>
  <si>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</si>
  <si>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</si>
  <si>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</si>
  <si>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</si>
  <si>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</si>
  <si>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</si>
  <si>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</si>
  <si>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</si>
  <si>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</si>
  <si>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</si>
  <si>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</si>
  <si>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</si>
  <si>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</si>
  <si>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</si>
  <si>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</si>
  <si>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</si>
  <si>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</si>
  <si>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</si>
  <si>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</si>
  <si>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</si>
  <si>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</si>
  <si>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</si>
  <si>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</si>
  <si>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</si>
  <si>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</si>
  <si>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</si>
  <si>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</si>
  <si>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</si>
  <si>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</si>
  <si>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</si>
  <si>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</si>
  <si>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</si>
  <si>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</si>
  <si>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</si>
  <si>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</si>
  <si>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</si>
  <si>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</si>
  <si>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</si>
  <si>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</si>
  <si>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</si>
  <si>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</si>
  <si>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</si>
  <si>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</si>
  <si>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</si>
  <si>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</si>
  <si>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</si>
  <si>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</si>
  <si>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</si>
  <si>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</si>
  <si>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</si>
  <si>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</si>
  <si>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</si>
  <si>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</si>
  <si>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</si>
  <si>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</si>
  <si>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</si>
  <si>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</si>
  <si>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</si>
  <si>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</si>
  <si>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</si>
  <si>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</si>
  <si>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</si>
  <si>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</si>
  <si>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</si>
  <si>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</si>
  <si>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</si>
  <si>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</si>
  <si>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</si>
  <si>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</si>
  <si>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</si>
  <si>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</si>
  <si>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</si>
  <si>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</si>
  <si>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</si>
  <si>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</si>
  <si>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</si>
  <si>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</si>
  <si>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</si>
  <si>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</si>
  <si>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</si>
  <si>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</si>
  <si>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</si>
  <si>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</si>
  <si>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</si>
  <si>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</si>
  <si>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</si>
  <si>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</si>
  <si>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</si>
  <si>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</si>
  <si>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</si>
  <si>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</si>
  <si>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</si>
  <si>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</si>
  <si>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</si>
  <si>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</si>
  <si>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</si>
  <si>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</si>
  <si>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</si>
  <si>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</si>
  <si>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</si>
  <si>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</si>
  <si>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</si>
  <si>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</si>
  <si>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</si>
  <si>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</si>
  <si>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</si>
  <si>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</si>
  <si>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</si>
  <si>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</si>
  <si>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</si>
  <si>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</si>
  <si>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</si>
  <si>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</si>
  <si>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</si>
  <si>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</si>
  <si>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</si>
  <si>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</si>
  <si>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</si>
  <si>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</si>
  <si>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</si>
  <si>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</si>
  <si>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</si>
  <si>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</si>
  <si>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</si>
  <si>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</si>
  <si>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</si>
  <si>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</si>
  <si>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</si>
  <si>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</si>
  <si>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</si>
  <si>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</si>
  <si>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</si>
  <si>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</si>
  <si>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</si>
  <si>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</si>
  <si>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</si>
  <si>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</si>
  <si>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</si>
  <si>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</si>
  <si>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</si>
  <si>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</si>
  <si>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</si>
  <si>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</si>
  <si>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</si>
  <si>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</si>
  <si>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</si>
  <si>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</si>
  <si>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</si>
  <si>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</si>
  <si>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</si>
  <si>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</si>
  <si>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</si>
  <si>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</si>
  <si>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</si>
  <si>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</si>
  <si>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</si>
  <si>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</si>
  <si>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</si>
  <si>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</si>
  <si>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</si>
  <si>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</si>
  <si>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</si>
  <si>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</si>
  <si>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</si>
  <si>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</si>
  <si>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</si>
  <si>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</si>
  <si>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</si>
  <si>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</si>
  <si>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</si>
  <si>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</si>
  <si>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</si>
  <si>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</si>
  <si>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</si>
  <si>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</si>
  <si>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</si>
  <si>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</si>
  <si>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</si>
  <si>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</si>
  <si>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</si>
  <si>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</si>
  <si>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</si>
  <si>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</si>
  <si>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</si>
  <si>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</si>
  <si>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</si>
  <si>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</si>
  <si>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</si>
  <si>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</si>
  <si>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</si>
  <si>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</si>
  <si>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</si>
  <si>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</si>
  <si>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</si>
  <si>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</si>
  <si>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</si>
  <si>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</si>
  <si>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</si>
  <si>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</si>
  <si>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</si>
  <si>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</si>
  <si>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</si>
  <si>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</si>
  <si>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</si>
  <si>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</si>
  <si>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</si>
  <si>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</si>
  <si>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</si>
  <si>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</si>
  <si>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</si>
  <si>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</si>
  <si>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</si>
  <si>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</si>
  <si>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</si>
  <si>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</si>
  <si>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</si>
  <si>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</si>
  <si>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</si>
  <si>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</si>
  <si>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</si>
  <si>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</si>
  <si>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</si>
  <si>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</si>
  <si>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</si>
  <si>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</si>
  <si>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</si>
  <si>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</si>
  <si>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</si>
  <si>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</si>
  <si>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</si>
  <si>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</si>
  <si>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</si>
  <si>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</si>
  <si>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</si>
  <si>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</si>
  <si>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</si>
  <si>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</si>
  <si>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</si>
  <si>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</si>
  <si>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</si>
  <si>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</si>
  <si>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</si>
  <si>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</si>
  <si>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</si>
  <si>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</si>
  <si>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</si>
  <si>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</si>
  <si>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</si>
  <si>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</si>
  <si>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</si>
  <si>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</si>
  <si>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</si>
  <si>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</si>
  <si>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</si>
  <si>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</si>
  <si>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</si>
  <si>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</si>
  <si>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</si>
  <si>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</si>
  <si>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</si>
  <si>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</si>
  <si>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</si>
  <si>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</si>
  <si>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</si>
  <si>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</si>
  <si>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</si>
  <si>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</si>
  <si>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</si>
  <si>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</si>
  <si>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</si>
  <si>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</si>
  <si>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</si>
  <si>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</si>
  <si>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</si>
  <si>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</si>
  <si>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</si>
  <si>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</si>
  <si>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</si>
  <si>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</si>
  <si>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</si>
  <si>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</si>
  <si>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</si>
  <si>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</si>
  <si>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</si>
  <si>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</si>
  <si>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</si>
  <si>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</si>
  <si>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</si>
  <si>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</si>
  <si>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</si>
  <si>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</si>
  <si>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</si>
  <si>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</si>
  <si>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</si>
  <si>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</si>
  <si>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</si>
  <si>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</si>
  <si>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</si>
  <si>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</si>
  <si>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</si>
  <si>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</si>
  <si>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</si>
  <si>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</si>
  <si>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</si>
  <si>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</si>
  <si>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</si>
  <si>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</si>
  <si>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</si>
  <si>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</si>
  <si>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</si>
  <si>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</si>
  <si>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</si>
  <si>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</si>
  <si>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</si>
  <si>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</si>
  <si>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</si>
  <si>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</si>
  <si>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</si>
  <si>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</si>
  <si>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</si>
  <si>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</si>
  <si>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</si>
  <si>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</si>
  <si>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</si>
  <si>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</si>
  <si>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</si>
  <si>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</si>
  <si>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</si>
  <si>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</si>
  <si>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</si>
  <si>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</si>
  <si>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</si>
  <si>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</si>
  <si>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</si>
  <si>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</si>
  <si>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</si>
  <si>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</si>
  <si>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</si>
  <si>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</si>
  <si>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</si>
  <si>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</si>
  <si>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</si>
  <si>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</si>
  <si>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</si>
  <si>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</si>
  <si>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</si>
  <si>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</si>
  <si>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</si>
  <si>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</si>
  <si>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</si>
  <si>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</si>
  <si>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</si>
  <si>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</si>
  <si>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</si>
  <si>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</si>
  <si>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</si>
  <si>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</si>
  <si>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</si>
  <si>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</si>
  <si>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</si>
  <si>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</si>
  <si>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</si>
  <si>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</si>
  <si>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</si>
  <si>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</si>
  <si>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</si>
  <si>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</si>
  <si>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</si>
  <si>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</si>
  <si>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</si>
  <si>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</si>
  <si>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</si>
  <si>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</si>
  <si>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</si>
  <si>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</si>
  <si>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</si>
  <si>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</si>
  <si>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</si>
  <si>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</si>
  <si>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</si>
  <si>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</si>
  <si>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</si>
  <si>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</si>
  <si>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</si>
  <si>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</si>
  <si>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</si>
  <si>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</si>
  <si>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</si>
  <si>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</si>
  <si>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</si>
  <si>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</si>
  <si>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</si>
  <si>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</si>
  <si>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</si>
  <si>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</si>
  <si>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</si>
  <si>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</si>
  <si>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</si>
  <si>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</si>
  <si>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</si>
  <si>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</si>
  <si>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</si>
  <si>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</si>
  <si>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</si>
  <si>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</si>
  <si>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</si>
  <si>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</si>
  <si>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</si>
  <si>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</si>
  <si>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</si>
  <si>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</si>
  <si>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</si>
  <si>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</si>
  <si>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</si>
  <si>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</si>
  <si>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</si>
  <si>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</si>
  <si>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</si>
  <si>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</si>
  <si>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</si>
  <si>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</si>
  <si>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</si>
  <si>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</si>
  <si>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</si>
  <si>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</si>
  <si>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</si>
  <si>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</si>
  <si>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</si>
  <si>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</si>
  <si>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</si>
  <si>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</si>
  <si>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</si>
  <si>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</si>
  <si>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</si>
  <si>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</si>
  <si>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</si>
  <si>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</si>
  <si>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</si>
  <si>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</si>
  <si>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</si>
  <si>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</si>
  <si>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</si>
  <si>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</si>
  <si>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</si>
  <si>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</si>
  <si>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</si>
  <si>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</si>
  <si>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</si>
  <si>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</si>
  <si>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</si>
  <si>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</si>
  <si>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</si>
  <si>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</si>
  <si>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</si>
  <si>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</si>
  <si>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</si>
  <si>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</si>
  <si>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</si>
  <si>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</si>
  <si>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</si>
  <si>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</si>
  <si>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</si>
  <si>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</si>
  <si>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</si>
  <si>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</si>
  <si>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</si>
  <si>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</si>
  <si>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</si>
  <si>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</si>
  <si>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</si>
  <si>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</si>
  <si>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</si>
  <si>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</si>
  <si>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</si>
  <si>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</si>
  <si>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</si>
  <si>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</si>
  <si>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</si>
  <si>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</si>
  <si>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</si>
  <si>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</si>
  <si>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</si>
  <si>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</si>
  <si>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</si>
  <si>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</si>
  <si>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</si>
  <si>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</si>
  <si>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</si>
  <si>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</si>
  <si>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</si>
  <si>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</si>
  <si>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</si>
  <si>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</si>
  <si>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</si>
  <si>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</si>
  <si>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</si>
  <si>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</si>
  <si>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</si>
  <si>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</si>
  <si>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</si>
  <si>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</si>
  <si>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</si>
  <si>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</si>
  <si>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</si>
  <si>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</si>
  <si>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</si>
  <si>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</si>
  <si>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</si>
  <si>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</si>
  <si>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</si>
  <si>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</si>
  <si>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</si>
  <si>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</si>
  <si>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</si>
  <si>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</si>
  <si>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</si>
  <si>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</si>
  <si>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</si>
  <si>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</si>
  <si>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</si>
  <si>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</si>
  <si>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</si>
  <si>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</si>
  <si>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</si>
  <si>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</si>
  <si>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</si>
  <si>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</si>
  <si>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</si>
  <si>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</si>
  <si>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</si>
  <si>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</si>
  <si>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</si>
  <si>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</si>
  <si>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</si>
  <si>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</si>
  <si>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</si>
  <si>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</si>
  <si>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</si>
  <si>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</si>
  <si>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</si>
  <si>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</si>
  <si>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</si>
  <si>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</si>
  <si>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</si>
  <si>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</si>
  <si>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</si>
  <si>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</si>
  <si>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</si>
  <si>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</si>
  <si>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</si>
  <si>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</si>
  <si>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</si>
  <si>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</si>
  <si>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</si>
  <si>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</si>
  <si>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</si>
  <si>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</si>
  <si>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</si>
  <si>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</si>
  <si>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</si>
  <si>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</si>
  <si>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</si>
  <si>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</si>
  <si>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</si>
  <si>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</si>
  <si>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</si>
  <si>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</si>
  <si>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</si>
  <si>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</si>
  <si>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</si>
  <si>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</si>
  <si>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</si>
  <si>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</si>
  <si>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</si>
  <si>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</si>
  <si>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</si>
  <si>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</si>
  <si>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</si>
  <si>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</si>
  <si>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</si>
  <si>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</si>
  <si>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</si>
  <si>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</si>
  <si>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</si>
  <si>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</si>
  <si>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</si>
  <si>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</si>
  <si>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</si>
  <si>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</si>
  <si>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</si>
  <si>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</si>
  <si>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</si>
  <si>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</si>
  <si>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</si>
  <si>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</si>
  <si>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</si>
  <si>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</si>
  <si>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</si>
  <si>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</si>
  <si>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</si>
  <si>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</si>
  <si>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</si>
  <si>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</si>
  <si>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</si>
  <si>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</si>
  <si>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</si>
  <si>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</si>
  <si>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</si>
  <si>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</si>
  <si>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</si>
  <si>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</si>
  <si>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</si>
  <si>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</si>
  <si>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</si>
  <si>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</si>
  <si>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</si>
  <si>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</si>
  <si>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</si>
  <si>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</si>
  <si>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</si>
  <si>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</si>
  <si>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</si>
  <si>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</si>
  <si>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</si>
  <si>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</si>
  <si>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</si>
  <si>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</si>
  <si>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</si>
  <si>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</si>
  <si>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</si>
  <si>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</si>
  <si>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</si>
  <si>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</si>
  <si>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</si>
  <si>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</si>
  <si>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</si>
  <si>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</si>
  <si>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</si>
  <si>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</si>
  <si>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</si>
  <si>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</si>
  <si>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</si>
  <si>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</si>
  <si>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</si>
  <si>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</si>
  <si>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</si>
  <si>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</si>
  <si>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</si>
  <si>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</si>
  <si>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</si>
  <si>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</si>
  <si>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</si>
  <si>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</si>
  <si>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</si>
  <si>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</si>
  <si>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</si>
  <si>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</si>
  <si>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</si>
  <si>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</si>
  <si>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</si>
  <si>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</si>
  <si>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</si>
  <si>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</si>
  <si>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</si>
  <si>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</si>
  <si>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</si>
  <si>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</si>
  <si>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</si>
  <si>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</si>
  <si>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</si>
  <si>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</si>
  <si>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</si>
  <si>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</si>
  <si>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</si>
  <si>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</si>
  <si>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</si>
  <si>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</si>
  <si>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</si>
  <si>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</si>
  <si>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</si>
  <si>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</si>
  <si>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</si>
  <si>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</si>
  <si>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</si>
  <si>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</si>
  <si>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</si>
  <si>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</si>
  <si>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</si>
  <si>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</si>
  <si>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</si>
  <si>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</si>
  <si>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</si>
  <si>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</si>
  <si>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</si>
  <si>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</si>
  <si>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</si>
  <si>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</si>
  <si>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</si>
  <si>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</si>
  <si>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</si>
  <si>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</si>
  <si>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</si>
  <si>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</si>
  <si>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</si>
  <si>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</si>
  <si>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</si>
  <si>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</si>
  <si>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</si>
  <si>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</si>
  <si>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</si>
  <si>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</si>
  <si>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</si>
  <si>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</si>
  <si>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</si>
  <si>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</si>
  <si>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</si>
  <si>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</si>
  <si>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</si>
  <si>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</si>
  <si>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</si>
  <si>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</si>
  <si>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</si>
  <si>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</si>
  <si>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</si>
  <si>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</si>
  <si>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</si>
  <si>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</si>
  <si>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</si>
  <si>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</si>
  <si>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</si>
  <si>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</si>
  <si>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</si>
  <si>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</si>
  <si>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</si>
  <si>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</si>
  <si>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</si>
  <si>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</si>
  <si>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</si>
  <si>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</si>
  <si>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</si>
  <si>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</si>
  <si>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</si>
  <si>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</si>
  <si>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</si>
  <si>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</si>
  <si>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</si>
  <si>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</si>
  <si>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</si>
  <si>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</si>
  <si>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</si>
  <si>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</si>
  <si>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</si>
  <si>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</si>
  <si>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</si>
  <si>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</si>
  <si>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</si>
  <si>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</si>
  <si>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</si>
  <si>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</si>
  <si>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</si>
  <si>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</si>
  <si>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</si>
  <si>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</si>
  <si>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</si>
  <si>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</si>
  <si>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</si>
  <si>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</si>
  <si>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</si>
  <si>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</si>
  <si>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</si>
  <si>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</si>
  <si>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</si>
  <si>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</si>
  <si>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</si>
  <si>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</si>
  <si>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</si>
  <si>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</si>
  <si>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</si>
  <si>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</si>
  <si>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</si>
  <si>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</si>
  <si>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</si>
  <si>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</si>
  <si>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</si>
  <si>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</si>
  <si>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</si>
  <si>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</si>
  <si>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</si>
  <si>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</si>
  <si>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</si>
  <si>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</si>
  <si>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</si>
  <si>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</si>
  <si>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</si>
  <si>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</si>
  <si>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</si>
  <si>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</si>
  <si>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</si>
  <si>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</si>
  <si>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</si>
  <si>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</si>
  <si>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</si>
  <si>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</si>
  <si>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</si>
  <si>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</si>
  <si>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</si>
  <si>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</si>
  <si>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</si>
  <si>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</si>
  <si>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</si>
  <si>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</si>
  <si>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</si>
  <si>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</si>
  <si>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</si>
  <si>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</si>
  <si>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</si>
  <si>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</si>
  <si>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</si>
  <si>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</si>
  <si>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</si>
  <si>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</si>
  <si>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</si>
  <si>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</si>
  <si>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</si>
  <si>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</si>
  <si>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</si>
  <si>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</si>
  <si>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</si>
  <si>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</si>
  <si>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</si>
  <si>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</si>
  <si>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</si>
  <si>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</si>
  <si>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</si>
  <si>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</si>
  <si>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</si>
  <si>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</si>
  <si>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</si>
  <si>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</si>
  <si>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</si>
  <si>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</si>
  <si>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</si>
  <si>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</si>
  <si>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</si>
  <si>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</si>
  <si>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</si>
  <si>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</si>
  <si>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</si>
  <si>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</si>
  <si>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</si>
  <si>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</si>
  <si>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</si>
  <si>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</si>
  <si>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</si>
  <si>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</si>
  <si>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</si>
  <si>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</si>
  <si>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</si>
  <si>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</si>
  <si>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</si>
  <si>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</si>
  <si>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</si>
  <si>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</si>
  <si>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</si>
  <si>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</si>
  <si>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</si>
  <si>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</si>
  <si>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</si>
  <si>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</si>
  <si>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</si>
  <si>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</si>
  <si>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</si>
  <si>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</si>
  <si>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</si>
  <si>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</si>
  <si>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</si>
  <si>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</si>
  <si>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</si>
  <si>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</si>
  <si>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</si>
  <si>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</si>
  <si>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</si>
  <si>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</si>
  <si>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</si>
  <si>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</si>
  <si>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</si>
  <si>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</si>
  <si>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</si>
  <si>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</si>
  <si>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</si>
  <si>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</si>
  <si>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</si>
  <si>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</si>
  <si>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</si>
  <si>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</si>
  <si>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</si>
  <si>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</si>
  <si>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</si>
  <si>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</si>
  <si>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</si>
  <si>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</si>
  <si>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</si>
  <si>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</si>
  <si>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</si>
  <si>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</si>
  <si>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</si>
  <si>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</si>
  <si>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</si>
  <si>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</si>
  <si>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</si>
  <si>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</si>
  <si>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</si>
  <si>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</si>
  <si>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</si>
  <si>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</si>
  <si>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</si>
  <si>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</si>
  <si>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</si>
  <si>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</si>
  <si>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</si>
  <si>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</si>
  <si>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</si>
  <si>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</si>
  <si>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</si>
  <si>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</si>
  <si>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</si>
  <si>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</si>
  <si>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</si>
  <si>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</si>
  <si>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</si>
  <si>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</si>
  <si>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</si>
  <si>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</si>
  <si>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</si>
  <si>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</si>
  <si>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</si>
  <si>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</si>
  <si>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</si>
  <si>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</si>
  <si>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</si>
  <si>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</si>
  <si>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</si>
  <si>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</si>
  <si>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</si>
  <si>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</si>
  <si>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</si>
  <si>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</si>
  <si>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</si>
  <si>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</si>
  <si>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</si>
  <si>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</si>
  <si>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</si>
  <si>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</si>
  <si>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</si>
  <si>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</si>
  <si>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</si>
  <si>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</si>
  <si>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</si>
  <si>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</si>
  <si>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</si>
  <si>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</si>
  <si>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</si>
  <si>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</si>
  <si>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</si>
  <si>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</si>
  <si>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</si>
  <si>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</si>
  <si>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</si>
  <si>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</si>
  <si>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</si>
  <si>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</si>
  <si>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</si>
  <si>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</si>
  <si>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</si>
  <si>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</si>
  <si>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</si>
  <si>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</si>
  <si>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</si>
  <si>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</si>
  <si>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</si>
  <si>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</si>
  <si>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</si>
  <si>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</si>
  <si>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</si>
  <si>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</si>
  <si>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</si>
  <si>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</si>
  <si>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</si>
  <si>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</si>
  <si>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</si>
  <si>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</si>
  <si>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</si>
  <si>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</si>
  <si>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</si>
  <si>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</si>
  <si>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</si>
  <si>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</si>
  <si>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</si>
  <si>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</si>
  <si>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</si>
  <si>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</si>
  <si>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</si>
  <si>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</si>
  <si>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</si>
  <si>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</si>
  <si>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</si>
  <si>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</si>
  <si>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</si>
  <si>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</si>
  <si>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</si>
  <si>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</si>
  <si>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</si>
  <si>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</si>
  <si>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</si>
  <si>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</si>
  <si>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</si>
  <si>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</si>
  <si>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</si>
  <si>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</si>
  <si>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</si>
  <si>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</si>
  <si>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</si>
  <si>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</si>
  <si>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</si>
  <si>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</si>
  <si>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</si>
  <si>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</si>
  <si>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</si>
  <si>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</si>
  <si>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</si>
  <si>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</si>
  <si>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</si>
  <si>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</si>
  <si>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</si>
  <si>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</si>
  <si>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</si>
  <si>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</si>
  <si>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</si>
  <si>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</si>
  <si>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</si>
  <si>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</si>
  <si>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</si>
  <si>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</si>
  <si>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</si>
  <si>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</si>
  <si>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</si>
  <si>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</si>
  <si>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</si>
  <si>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</si>
  <si>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</si>
  <si>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</si>
  <si>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</si>
  <si>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</si>
  <si>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</si>
  <si>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</si>
  <si>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</si>
  <si>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</si>
  <si>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</si>
  <si>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</si>
  <si>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</si>
  <si>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</si>
  <si>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</si>
  <si>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</si>
  <si>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</si>
  <si>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</si>
  <si>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</si>
  <si>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</si>
  <si>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</si>
  <si>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</si>
  <si>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</si>
  <si>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</si>
  <si>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</si>
  <si>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</si>
  <si>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</si>
  <si>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</si>
  <si>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</si>
  <si>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</si>
  <si>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</si>
  <si>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</si>
  <si>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</si>
  <si>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</si>
  <si>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</si>
  <si>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</si>
  <si>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</si>
  <si>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</si>
  <si>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</si>
  <si>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</si>
  <si>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</si>
  <si>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</si>
  <si>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</si>
  <si>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</si>
  <si>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</si>
  <si>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</si>
  <si>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</si>
  <si>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</si>
  <si>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</si>
  <si>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</si>
  <si>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</si>
  <si>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</si>
  <si>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</si>
  <si>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</si>
  <si>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</si>
  <si>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</si>
  <si>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</si>
  <si>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</si>
  <si>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</si>
  <si>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</si>
  <si>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</si>
  <si>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</si>
  <si>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</si>
  <si>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</si>
  <si>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</si>
  <si>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</si>
  <si>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</si>
  <si>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</si>
  <si>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</si>
  <si>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</si>
  <si>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</si>
  <si>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</si>
  <si>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</si>
  <si>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</si>
  <si>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</si>
  <si>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</si>
  <si>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</si>
  <si>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</si>
  <si>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</si>
  <si>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</si>
  <si>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</si>
  <si>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</si>
  <si>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</si>
  <si>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</si>
  <si>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</si>
  <si>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</si>
  <si>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</si>
  <si>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</si>
  <si>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</si>
  <si>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</si>
  <si>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</si>
  <si>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</si>
  <si>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</si>
  <si>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</si>
  <si>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</si>
  <si>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</si>
  <si>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</si>
  <si>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</si>
  <si>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</si>
  <si>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</si>
  <si>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</si>
  <si>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</si>
  <si>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</si>
  <si>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</si>
  <si>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</si>
  <si>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</si>
  <si>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</si>
  <si>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</si>
  <si>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</si>
  <si>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</si>
  <si>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</si>
  <si>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</si>
  <si>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</si>
  <si>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</si>
  <si>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</si>
  <si>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</si>
  <si>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</si>
  <si>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</si>
  <si>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</si>
  <si>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</si>
  <si>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</si>
  <si>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</si>
  <si>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</si>
  <si>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</si>
  <si>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</si>
  <si>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</si>
  <si>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</si>
  <si>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</si>
  <si>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</si>
  <si>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</si>
  <si>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</si>
  <si>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</si>
  <si>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</si>
  <si>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</si>
  <si>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</si>
  <si>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</si>
  <si>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</si>
  <si>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</si>
  <si>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</si>
  <si>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</si>
  <si>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</si>
  <si>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</si>
  <si>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</si>
  <si>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</si>
  <si>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</si>
  <si>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</si>
  <si>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</si>
  <si>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</si>
  <si>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</si>
  <si>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</si>
  <si>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</si>
  <si>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</si>
  <si>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</si>
  <si>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</si>
  <si>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</si>
  <si>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</si>
  <si>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</si>
  <si>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</si>
  <si>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</si>
  <si>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</si>
  <si>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</si>
  <si>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</si>
  <si>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</si>
  <si>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</si>
  <si>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</si>
  <si>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</si>
  <si>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</si>
  <si>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</si>
  <si>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</si>
  <si>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</si>
  <si>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</si>
  <si>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</si>
  <si>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</si>
  <si>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</si>
  <si>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</si>
  <si>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</si>
  <si>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</si>
  <si>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</si>
  <si>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</si>
  <si>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</si>
  <si>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</si>
  <si>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</si>
  <si>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</si>
  <si>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</si>
  <si>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</si>
  <si>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</si>
  <si>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</si>
  <si>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</si>
  <si>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</si>
  <si>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</si>
  <si>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</si>
  <si>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</si>
  <si>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</si>
  <si>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</si>
  <si>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</si>
  <si>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</si>
  <si>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</si>
  <si>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</si>
  <si>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</si>
  <si>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</si>
  <si>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</si>
  <si>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</si>
  <si>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</si>
  <si>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</si>
  <si>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</si>
  <si>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</si>
  <si>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</si>
  <si>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</si>
  <si>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</si>
  <si>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</si>
  <si>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</si>
  <si>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</si>
  <si>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</si>
  <si>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</si>
  <si>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</si>
  <si>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</si>
  <si>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</si>
  <si>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</si>
  <si>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</si>
  <si>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</si>
  <si>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</si>
  <si>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</si>
  <si>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</si>
  <si>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</si>
  <si>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</si>
  <si>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</si>
  <si>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</si>
  <si>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</si>
  <si>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</si>
  <si>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</si>
  <si>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</si>
  <si>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</si>
  <si>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</si>
  <si>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</si>
  <si>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</si>
  <si>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</si>
  <si>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</si>
  <si>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</si>
  <si>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</si>
  <si>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</si>
  <si>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</si>
  <si>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</si>
  <si>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</si>
  <si>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</si>
  <si>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</si>
  <si>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</si>
  <si>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</si>
  <si>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</si>
  <si>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</si>
  <si>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</si>
  <si>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</si>
  <si>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</si>
  <si>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</si>
  <si>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</si>
  <si>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</si>
  <si>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</si>
  <si>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</si>
  <si>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</si>
  <si>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</si>
  <si>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</si>
  <si>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</si>
  <si>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</si>
  <si>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</si>
  <si>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</si>
  <si>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</si>
  <si>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</si>
  <si>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</si>
  <si>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</si>
  <si>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</si>
  <si>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</si>
  <si>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</si>
  <si>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</si>
  <si>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</si>
  <si>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</si>
  <si>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</si>
  <si>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</si>
  <si>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</si>
  <si>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</si>
  <si>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</si>
  <si>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</si>
  <si>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</si>
  <si>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</si>
  <si>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</si>
  <si>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</si>
  <si>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</si>
  <si>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</si>
  <si>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</si>
  <si>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</si>
  <si>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</si>
  <si>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</si>
  <si>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</si>
  <si>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</si>
  <si>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</si>
  <si>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</si>
  <si>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</si>
  <si>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</si>
  <si>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</si>
  <si>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</si>
  <si>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</si>
  <si>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</si>
  <si>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</si>
  <si>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</si>
  <si>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</si>
  <si>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</si>
  <si>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</si>
  <si>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</si>
  <si>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</si>
  <si>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</si>
  <si>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</si>
  <si>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</si>
  <si>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</si>
  <si>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</si>
  <si>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</si>
  <si>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</si>
  <si>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</si>
  <si>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</si>
  <si>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</si>
  <si>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</si>
  <si>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</si>
  <si>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</si>
  <si>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</si>
  <si>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</si>
  <si>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</si>
  <si>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</si>
  <si>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</si>
  <si>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</si>
  <si>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</si>
  <si>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</si>
  <si>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</si>
  <si>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</si>
  <si>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</si>
  <si>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</si>
  <si>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</si>
  <si>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</si>
  <si>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</si>
  <si>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</si>
  <si>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</si>
  <si>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</si>
  <si>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</si>
  <si>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</si>
  <si>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</si>
  <si>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</si>
  <si>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</si>
  <si>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</si>
  <si>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</si>
  <si>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</si>
  <si>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</si>
  <si>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</si>
  <si>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</si>
  <si>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</si>
  <si>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</si>
  <si>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</si>
  <si>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</si>
  <si>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</si>
  <si>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</si>
  <si>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</si>
  <si>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</si>
  <si>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</si>
  <si>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</si>
  <si>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</si>
  <si>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</si>
  <si>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</si>
  <si>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</si>
  <si>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</si>
  <si>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</si>
  <si>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</si>
  <si>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</si>
  <si>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</si>
  <si>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</si>
  <si>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</si>
  <si>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</si>
  <si>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</si>
  <si>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</si>
  <si>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</si>
  <si>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</si>
  <si>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</si>
  <si>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</si>
  <si>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</si>
  <si>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</si>
  <si>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</si>
  <si>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</si>
  <si>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</si>
  <si>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</si>
  <si>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</si>
  <si>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</si>
  <si>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</si>
  <si>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</si>
  <si>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</si>
  <si>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</si>
  <si>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</si>
  <si>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</si>
  <si>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</si>
  <si>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</si>
  <si>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</si>
  <si>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</si>
  <si>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</si>
  <si>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</si>
  <si>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</si>
  <si>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</si>
  <si>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</si>
  <si>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</si>
  <si>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</si>
  <si>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</si>
  <si>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</si>
  <si>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</si>
  <si>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</si>
  <si>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</si>
  <si>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</si>
  <si>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</si>
  <si>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</si>
  <si>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</si>
  <si>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</si>
  <si>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</si>
  <si>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</si>
  <si>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</si>
  <si>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</si>
  <si>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</si>
  <si>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</si>
  <si>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</si>
  <si>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</si>
  <si>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</si>
  <si>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</si>
  <si>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</si>
  <si>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</si>
  <si>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</si>
  <si>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</si>
  <si>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</si>
  <si>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</si>
  <si>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</si>
  <si>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</si>
  <si>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</si>
  <si>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</si>
  <si>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</si>
  <si>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</si>
  <si>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</si>
  <si>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</si>
  <si>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</si>
  <si>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</si>
  <si>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</si>
  <si>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</si>
  <si>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</si>
  <si>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</si>
  <si>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</si>
  <si>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</si>
  <si>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</si>
  <si>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</si>
  <si>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</si>
  <si>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</si>
  <si>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</si>
  <si>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</si>
  <si>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</si>
  <si>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</si>
  <si>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</si>
  <si>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</si>
  <si>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</si>
  <si>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</si>
  <si>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</si>
  <si>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</si>
  <si>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</si>
  <si>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</si>
  <si>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</si>
  <si>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</si>
  <si>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</si>
  <si>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</si>
  <si>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</si>
  <si>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</si>
  <si>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</si>
  <si>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</si>
  <si>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</si>
  <si>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</si>
  <si>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</si>
  <si>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</si>
  <si>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</si>
  <si>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</si>
  <si>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</si>
  <si>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</si>
  <si>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</si>
  <si>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</si>
  <si>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</si>
  <si>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</si>
  <si>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</si>
  <si>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</si>
  <si>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</si>
  <si>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</si>
  <si>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</si>
  <si>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</si>
  <si>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</si>
  <si>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</si>
  <si>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</si>
  <si>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</si>
  <si>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</si>
  <si>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</si>
  <si>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</si>
  <si>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</si>
  <si>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</si>
  <si>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</si>
  <si>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</si>
  <si>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</si>
  <si>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</si>
  <si>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</si>
  <si>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</si>
  <si>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</si>
  <si>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</si>
  <si>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</si>
  <si>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</si>
  <si>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</si>
  <si>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</si>
  <si>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</si>
  <si>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</si>
  <si>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</si>
  <si>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</si>
  <si>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</si>
  <si>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</si>
  <si>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</si>
  <si>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</si>
  <si>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</si>
  <si>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</si>
  <si>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</si>
  <si>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</si>
  <si>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</si>
  <si>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</si>
  <si>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</si>
  <si>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</si>
  <si>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</si>
  <si>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</si>
  <si>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</si>
  <si>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</si>
  <si>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</si>
  <si>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</si>
  <si>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</si>
  <si>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</si>
  <si>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</si>
  <si>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</si>
  <si>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</si>
  <si>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</si>
  <si>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</si>
  <si>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</si>
  <si>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</si>
  <si>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</si>
  <si>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</si>
  <si>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</si>
  <si>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</si>
  <si>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</si>
  <si>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</si>
  <si>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</si>
  <si>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</si>
  <si>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</si>
  <si>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</si>
  <si>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</si>
  <si>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</si>
  <si>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</si>
  <si>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</si>
  <si>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</si>
  <si>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</si>
  <si>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</si>
  <si>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</si>
  <si>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</si>
  <si>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</si>
  <si>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</si>
  <si>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</si>
  <si>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</si>
  <si>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</si>
  <si>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</si>
  <si>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</si>
  <si>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</si>
  <si>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</si>
  <si>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</si>
  <si>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</si>
  <si>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</si>
  <si>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</si>
  <si>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</si>
  <si>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</si>
  <si>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</si>
  <si>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</si>
  <si>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</si>
  <si>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</si>
  <si>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</si>
  <si>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</si>
  <si>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</si>
  <si>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</si>
  <si>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</si>
  <si>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</si>
  <si>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</si>
  <si>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</si>
  <si>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</si>
  <si>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</si>
  <si>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</si>
  <si>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</si>
  <si>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</si>
  <si>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</si>
  <si>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</si>
  <si>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</si>
  <si>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</si>
  <si>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</si>
  <si>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</si>
  <si>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</si>
  <si>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</si>
  <si>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</si>
  <si>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</si>
  <si>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</si>
  <si>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</si>
  <si>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</si>
  <si>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</si>
  <si>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</si>
  <si>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</si>
  <si>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</si>
  <si>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</si>
  <si>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</si>
  <si>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</si>
  <si>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</si>
  <si>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</si>
  <si>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</si>
  <si>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</si>
  <si>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</si>
  <si>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</si>
  <si>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</si>
  <si>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</si>
  <si>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</si>
  <si>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</si>
  <si>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</si>
  <si>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</si>
  <si>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</si>
  <si>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</si>
  <si>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</si>
  <si>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</si>
  <si>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</si>
  <si>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</si>
  <si>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</si>
  <si>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</si>
  <si>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</si>
  <si>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</si>
  <si>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</si>
  <si>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</si>
  <si>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</si>
  <si>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</si>
  <si>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</si>
  <si>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</si>
  <si>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</si>
  <si>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</si>
  <si>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</si>
  <si>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</si>
  <si>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</si>
  <si>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</si>
  <si>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</si>
  <si>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</si>
  <si>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</si>
  <si>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</si>
  <si>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</si>
  <si>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</si>
  <si>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</si>
  <si>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</si>
  <si>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</si>
  <si>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</si>
  <si>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</si>
  <si>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</si>
  <si>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</si>
  <si>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</si>
  <si>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</si>
  <si>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</si>
  <si>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</si>
  <si>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</si>
  <si>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</si>
  <si>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</si>
  <si>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</si>
  <si>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</si>
  <si>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</si>
  <si>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</si>
  <si>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</si>
  <si>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</si>
  <si>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</si>
  <si>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</si>
  <si>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</si>
  <si>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</si>
  <si>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</si>
  <si>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</si>
  <si>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</si>
  <si>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</si>
  <si>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</si>
  <si>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</si>
  <si>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</si>
  <si>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</si>
  <si>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</si>
  <si>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</si>
  <si>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</si>
  <si>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</si>
  <si>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</si>
  <si>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</si>
  <si>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</si>
  <si>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</si>
  <si>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</si>
  <si>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</si>
  <si>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</si>
  <si>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</si>
  <si>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</si>
  <si>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</si>
  <si>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</si>
  <si>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</si>
  <si>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</si>
  <si>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</si>
  <si>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</si>
  <si>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</si>
  <si>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</si>
  <si>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</si>
  <si>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</si>
  <si>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</si>
  <si>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</si>
  <si>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</si>
  <si>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</si>
  <si>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</si>
  <si>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</si>
  <si>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</si>
  <si>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</si>
  <si>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</si>
  <si>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</si>
  <si>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</si>
  <si>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</si>
  <si>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</si>
  <si>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</si>
  <si>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</si>
  <si>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</si>
  <si>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</si>
  <si>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</si>
  <si>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</si>
  <si>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</si>
  <si>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</si>
  <si>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</si>
  <si>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</si>
  <si>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</si>
  <si>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</si>
  <si>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</si>
  <si>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</si>
  <si>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</si>
  <si>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</si>
  <si>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</si>
  <si>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</si>
  <si>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</si>
  <si>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</si>
  <si>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</si>
  <si>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</si>
  <si>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</si>
  <si>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</si>
  <si>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</si>
  <si>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</si>
  <si>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</si>
  <si>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</si>
  <si>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</si>
  <si>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</si>
  <si>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</si>
  <si>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</si>
  <si>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</si>
  <si>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</si>
  <si>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</si>
  <si>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</si>
  <si>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</si>
  <si>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</si>
  <si>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</si>
  <si>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</si>
  <si>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</si>
  <si>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</si>
  <si>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</si>
  <si>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</si>
  <si>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</si>
  <si>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</si>
  <si>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</si>
  <si>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</si>
  <si>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</si>
  <si>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</si>
  <si>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</si>
  <si>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</si>
  <si>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</si>
  <si>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</si>
  <si>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</si>
  <si>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</si>
  <si>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</si>
  <si>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</si>
  <si>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</si>
  <si>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</si>
  <si>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</si>
  <si>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</si>
  <si>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</si>
  <si>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</si>
  <si>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</si>
  <si>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</si>
  <si>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</si>
  <si>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</si>
  <si>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</si>
  <si>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</si>
  <si>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</si>
  <si>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</si>
  <si>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</si>
  <si>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</si>
  <si>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</si>
  <si>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</si>
  <si>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</si>
  <si>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</si>
  <si>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</si>
  <si>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</si>
  <si>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</si>
  <si>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</si>
  <si>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</si>
  <si>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</si>
  <si>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</si>
  <si>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</si>
  <si>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</si>
  <si>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</si>
  <si>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</si>
  <si>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</si>
  <si>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</si>
  <si>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</si>
  <si>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</si>
  <si>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</si>
  <si>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</si>
  <si>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</si>
  <si>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</si>
  <si>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</si>
  <si>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</si>
  <si>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</si>
  <si>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</si>
  <si>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</si>
  <si>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</si>
  <si>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</si>
  <si>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</si>
  <si>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</si>
  <si>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</si>
  <si>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</si>
  <si>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</si>
  <si>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</si>
  <si>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</si>
  <si>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</si>
  <si>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</si>
  <si>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</si>
  <si>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</si>
  <si>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</si>
  <si>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</si>
  <si>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</si>
  <si>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</si>
  <si>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</si>
  <si>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</si>
  <si>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</si>
  <si>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</si>
  <si>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</si>
  <si>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</si>
  <si>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</si>
  <si>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</si>
  <si>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</si>
  <si>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</si>
  <si>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</si>
  <si>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</si>
  <si>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</si>
  <si>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</si>
  <si>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</si>
  <si>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</si>
  <si>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</si>
  <si>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</si>
  <si>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</si>
  <si>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</si>
  <si>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</si>
  <si>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</si>
  <si>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</si>
  <si>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</si>
  <si>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</si>
  <si>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</si>
  <si>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</si>
  <si>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</si>
  <si>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</si>
  <si>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</si>
  <si>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</si>
  <si>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</si>
  <si>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</si>
  <si>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</si>
  <si>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</si>
  <si>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</si>
  <si>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</si>
  <si>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</si>
  <si>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</si>
  <si>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</si>
  <si>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</si>
  <si>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</si>
  <si>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</si>
  <si>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</si>
  <si>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</si>
  <si>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</si>
  <si>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</si>
  <si>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</si>
  <si>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</si>
  <si>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</si>
  <si>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</si>
  <si>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</si>
  <si>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</si>
  <si>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</si>
  <si>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</si>
  <si>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</si>
  <si>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</si>
  <si>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</si>
  <si>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</si>
  <si>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</si>
  <si>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</si>
  <si>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</si>
  <si>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</si>
  <si>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</si>
  <si>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</si>
  <si>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</si>
  <si>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</si>
  <si>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</si>
  <si>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</si>
  <si>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</si>
  <si>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</si>
  <si>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</si>
  <si>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</si>
  <si>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</si>
  <si>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</si>
  <si>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</si>
  <si>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</si>
  <si>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</si>
  <si>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</si>
  <si>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</si>
  <si>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</si>
  <si>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</si>
  <si>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</si>
  <si>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</si>
  <si>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</si>
  <si>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</si>
  <si>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</si>
  <si>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</si>
  <si>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</si>
  <si>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</si>
  <si>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</si>
  <si>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</si>
  <si>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</si>
  <si>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</si>
  <si>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</si>
  <si>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</si>
  <si>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</si>
  <si>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</si>
  <si>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</si>
  <si>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</si>
  <si>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</si>
  <si>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</si>
  <si>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</si>
  <si>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</si>
  <si>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</si>
  <si>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</si>
  <si>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</si>
  <si>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</si>
  <si>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</si>
  <si>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</si>
  <si>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</si>
  <si>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</si>
  <si>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</si>
  <si>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</si>
  <si>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</si>
  <si>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</si>
  <si>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</si>
  <si>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</si>
  <si>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</si>
  <si>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</si>
  <si>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</si>
  <si>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</si>
  <si>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</si>
  <si>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</si>
  <si>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</si>
  <si>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</si>
  <si>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</si>
  <si>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</si>
  <si>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</si>
  <si>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</si>
  <si>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</si>
  <si>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</si>
  <si>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</si>
  <si>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</si>
  <si>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</si>
  <si>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</si>
  <si>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</si>
  <si>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</si>
  <si>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</si>
  <si>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</si>
  <si>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</si>
  <si>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</si>
  <si>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</si>
  <si>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</si>
  <si>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</si>
  <si>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</si>
  <si>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</si>
  <si>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</si>
  <si>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</si>
  <si>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</si>
  <si>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</si>
  <si>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</si>
  <si>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</si>
  <si>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</si>
  <si>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</si>
  <si>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</si>
  <si>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</si>
  <si>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</si>
  <si>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</si>
  <si>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</si>
  <si>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</si>
  <si>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</si>
  <si>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</si>
  <si>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</si>
  <si>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</si>
  <si>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</si>
  <si>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</si>
  <si>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</si>
  <si>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</si>
  <si>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</si>
  <si>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</si>
  <si>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</si>
  <si>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</si>
  <si>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</si>
  <si>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</si>
  <si>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</si>
  <si>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</si>
  <si>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</si>
  <si>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</si>
  <si>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</si>
  <si>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</si>
  <si>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</si>
  <si>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</si>
  <si>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</si>
  <si>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</si>
  <si>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</si>
  <si>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</si>
  <si>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</si>
  <si>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</si>
  <si>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</si>
  <si>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</si>
  <si>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</si>
  <si>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</si>
  <si>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</si>
  <si>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</si>
  <si>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</si>
  <si>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</si>
  <si>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</si>
  <si>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</si>
  <si>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</si>
  <si>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</si>
  <si>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</si>
  <si>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</si>
  <si>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</si>
  <si>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</si>
  <si>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</si>
  <si>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</si>
  <si>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</si>
  <si>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</si>
  <si>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</si>
  <si>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</si>
  <si>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</si>
  <si>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</si>
  <si>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</si>
  <si>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</si>
  <si>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</si>
  <si>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</si>
  <si>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</si>
  <si>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</si>
  <si>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</si>
  <si>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</si>
  <si>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</si>
  <si>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</si>
  <si>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</si>
  <si>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</si>
  <si>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</si>
  <si>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</si>
  <si>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</si>
  <si>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</si>
  <si>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</si>
  <si>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</si>
  <si>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</si>
  <si>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</si>
  <si>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</si>
  <si>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</si>
  <si>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</si>
  <si>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</si>
  <si>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</si>
  <si>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</si>
  <si>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</si>
  <si>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</si>
  <si>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</si>
  <si>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</si>
  <si>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</si>
  <si>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</si>
  <si>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</si>
  <si>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</si>
  <si>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</si>
  <si>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</si>
  <si>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</si>
  <si>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</si>
  <si>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</si>
  <si>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</si>
  <si>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</si>
  <si>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</si>
  <si>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</si>
  <si>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</si>
  <si>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</si>
  <si>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</si>
  <si>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</si>
  <si>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</si>
  <si>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</si>
  <si>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</si>
  <si>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</si>
  <si>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</si>
  <si>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</si>
  <si>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</si>
  <si>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</si>
  <si>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</si>
  <si>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</si>
  <si>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</si>
  <si>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</si>
  <si>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</si>
  <si>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</si>
  <si>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</si>
  <si>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</si>
  <si>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</si>
  <si>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</si>
  <si>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</si>
  <si>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</si>
  <si>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</si>
  <si>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</si>
  <si>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</si>
  <si>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</si>
  <si>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</si>
  <si>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</si>
  <si>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</si>
  <si>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</si>
  <si>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</si>
  <si>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</si>
  <si>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</si>
  <si>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</si>
  <si>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</si>
  <si>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</si>
  <si>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</si>
  <si>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</si>
  <si>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</si>
  <si>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</si>
  <si>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</si>
  <si>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</si>
  <si>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</si>
  <si>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</si>
  <si>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</si>
  <si>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</si>
  <si>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</si>
  <si>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</si>
  <si>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</si>
  <si>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</si>
  <si>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</si>
  <si>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</si>
  <si>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</si>
  <si>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</si>
  <si>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</si>
  <si>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</si>
  <si>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</si>
  <si>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</si>
  <si>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</si>
  <si>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</si>
  <si>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</si>
  <si>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</si>
  <si>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</si>
  <si>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</si>
  <si>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</si>
  <si>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</si>
  <si>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</si>
  <si>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</si>
  <si>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</si>
  <si>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</si>
  <si>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</si>
  <si>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</si>
  <si>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</si>
  <si>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</si>
  <si>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</si>
  <si>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</si>
  <si>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</si>
  <si>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</si>
  <si>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</si>
  <si>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</si>
  <si>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</si>
  <si>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</si>
  <si>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</si>
  <si>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</si>
  <si>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</si>
  <si>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</si>
  <si>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</si>
  <si>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</si>
  <si>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</si>
  <si>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</si>
  <si>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</si>
  <si>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</si>
  <si>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</si>
  <si>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</si>
  <si>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</si>
  <si>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</si>
  <si>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</si>
  <si>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</si>
  <si>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</si>
  <si>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</si>
  <si>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</si>
  <si>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</si>
  <si>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</si>
  <si>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</si>
  <si>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</si>
  <si>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</si>
  <si>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</si>
  <si>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</si>
  <si>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</si>
  <si>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</si>
  <si>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</si>
  <si>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</si>
  <si>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</si>
  <si>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</si>
  <si>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</si>
  <si>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</si>
  <si>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</si>
  <si>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</si>
  <si>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</si>
  <si>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</si>
  <si>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</si>
  <si>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</si>
  <si>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</si>
  <si>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</si>
  <si>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</si>
  <si>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</si>
  <si>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</si>
  <si>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</si>
  <si>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</si>
  <si>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</si>
  <si>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</si>
  <si>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</si>
  <si>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</si>
  <si>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</si>
  <si>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</si>
  <si>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</si>
  <si>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</si>
  <si>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</si>
  <si>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</si>
  <si>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</si>
  <si>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</si>
  <si>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</si>
  <si>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</si>
  <si>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</si>
  <si>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</si>
  <si>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</si>
  <si>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</si>
  <si>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</si>
  <si>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</si>
  <si>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</si>
  <si>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</si>
  <si>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</si>
  <si>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</si>
  <si>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</si>
  <si>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</si>
  <si>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</si>
  <si>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</si>
  <si>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</si>
  <si>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</si>
  <si>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</si>
  <si>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</si>
  <si>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</si>
  <si>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</si>
  <si>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</si>
  <si>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</si>
  <si>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</si>
  <si>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</si>
  <si>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</si>
  <si>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</si>
  <si>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</si>
  <si>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</si>
  <si>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</si>
  <si>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</si>
  <si>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</si>
  <si>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</si>
  <si>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</si>
  <si>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</si>
  <si>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</si>
  <si>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</si>
  <si>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</si>
  <si>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</si>
  <si>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</si>
  <si>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</si>
  <si>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</si>
  <si>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</si>
  <si>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</si>
  <si>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</si>
  <si>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</si>
  <si>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</si>
  <si>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</si>
  <si>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</si>
  <si>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</si>
  <si>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</si>
  <si>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</si>
  <si>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</si>
  <si>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</si>
  <si>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</si>
  <si>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</si>
  <si>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</si>
  <si>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</si>
  <si>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</si>
  <si>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</si>
  <si>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</si>
  <si>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</si>
  <si>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</si>
  <si>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</si>
  <si>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</si>
  <si>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</si>
  <si>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</si>
  <si>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</si>
  <si>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</si>
  <si>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</si>
  <si>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</si>
  <si>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</si>
  <si>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</si>
  <si>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</si>
  <si>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</si>
  <si>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</si>
  <si>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</si>
  <si>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</si>
  <si>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</si>
  <si>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</si>
  <si>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</si>
  <si>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</si>
  <si>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</si>
  <si>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</si>
  <si>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</si>
  <si>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</si>
  <si>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</si>
  <si>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</si>
  <si>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</si>
  <si>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</si>
  <si>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</si>
  <si>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</si>
  <si>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</si>
  <si>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</si>
  <si>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</si>
  <si>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</si>
  <si>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</si>
  <si>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</si>
  <si>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</si>
  <si>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</si>
  <si>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</si>
  <si>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</si>
  <si>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</si>
  <si>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</si>
  <si>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</si>
  <si>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</si>
  <si>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</si>
  <si>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</si>
  <si>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</si>
  <si>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</si>
  <si>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</si>
  <si>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</si>
  <si>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</si>
  <si>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</si>
  <si>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</si>
  <si>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</si>
  <si>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</si>
  <si>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</si>
  <si>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</si>
  <si>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</si>
  <si>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</si>
  <si>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</si>
  <si>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</si>
  <si>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</si>
  <si>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</si>
  <si>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</si>
  <si>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</si>
  <si>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</si>
  <si>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</si>
  <si>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</si>
  <si>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</si>
  <si>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</si>
  <si>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</si>
  <si>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</si>
  <si>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</si>
  <si>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</si>
  <si>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</si>
  <si>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</si>
  <si>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</si>
  <si>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</si>
  <si>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</si>
  <si>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</si>
  <si>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</si>
  <si>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</si>
  <si>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</si>
  <si>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</si>
  <si>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</si>
  <si>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</si>
  <si>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</si>
  <si>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</si>
  <si>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</si>
  <si>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</si>
  <si>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</si>
  <si>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</si>
  <si>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</si>
  <si>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</si>
  <si>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</si>
  <si>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</si>
  <si>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</si>
  <si>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</si>
  <si>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</si>
  <si>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</si>
  <si>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</si>
  <si>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</si>
  <si>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</si>
  <si>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</si>
  <si>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</si>
  <si>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</si>
  <si>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</si>
  <si>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</si>
  <si>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</si>
  <si>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</si>
  <si>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</si>
  <si>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</si>
  <si>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</si>
  <si>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</si>
  <si>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</si>
  <si>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</si>
  <si>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</si>
  <si>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</si>
  <si>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</si>
  <si>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</si>
  <si>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</si>
  <si>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</si>
  <si>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</si>
  <si>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</si>
  <si>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</si>
  <si>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</si>
  <si>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</si>
  <si>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</si>
  <si>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</si>
  <si>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</si>
  <si>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</si>
  <si>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</si>
  <si>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</si>
  <si>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</si>
  <si>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</si>
  <si>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</si>
  <si>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</si>
  <si>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</si>
  <si>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</si>
  <si>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</si>
  <si>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</si>
  <si>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</si>
  <si>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</si>
  <si>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</si>
  <si>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</si>
  <si>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</si>
  <si>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</si>
  <si>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</si>
  <si>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</si>
  <si>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</si>
  <si>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</si>
  <si>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</si>
  <si>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</si>
  <si>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</si>
  <si>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</si>
  <si>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</si>
  <si>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</si>
  <si>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</si>
  <si>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</si>
  <si>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</si>
  <si>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</si>
  <si>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</si>
  <si>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</si>
  <si>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</si>
  <si>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</si>
  <si>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</si>
  <si>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</si>
  <si>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</si>
  <si>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</si>
  <si>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</si>
  <si>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</si>
  <si>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</si>
  <si>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</si>
  <si>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</si>
  <si>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</si>
  <si>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</si>
  <si>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</si>
  <si>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</si>
  <si>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</si>
  <si>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</si>
  <si>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</si>
  <si>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</si>
  <si>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</si>
  <si>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</si>
  <si>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</si>
  <si>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</si>
  <si>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</si>
  <si>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</si>
  <si>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</si>
  <si>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</si>
  <si>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</si>
  <si>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</si>
  <si>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</si>
  <si>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</si>
  <si>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</si>
  <si>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</si>
  <si>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</si>
  <si>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</si>
  <si>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</si>
  <si>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</si>
  <si>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</si>
  <si>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</si>
  <si>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</si>
  <si>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</si>
  <si>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</si>
  <si>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</si>
  <si>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</si>
  <si>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</si>
  <si>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</si>
  <si>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</si>
  <si>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</si>
  <si>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</si>
  <si>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</si>
  <si>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</si>
  <si>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</si>
  <si>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</si>
  <si>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</si>
  <si>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</si>
  <si>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</si>
  <si>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</si>
  <si>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</si>
  <si>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</si>
  <si>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</si>
  <si>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</si>
  <si>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</si>
  <si>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</si>
  <si>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</si>
  <si>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</si>
  <si>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</si>
  <si>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</si>
  <si>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</si>
  <si>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</si>
  <si>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</si>
  <si>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</si>
  <si>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</si>
  <si>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</si>
  <si>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</si>
  <si>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</si>
  <si>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</si>
  <si>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</si>
  <si>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</si>
  <si>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</si>
  <si>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</si>
  <si>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</si>
  <si>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</si>
  <si>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</si>
  <si>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</si>
  <si>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</si>
  <si>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</si>
  <si>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</si>
  <si>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</si>
  <si>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</si>
  <si>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</si>
  <si>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</si>
  <si>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</si>
  <si>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</si>
  <si>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</si>
  <si>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</si>
  <si>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</si>
  <si>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</si>
  <si>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</si>
  <si>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</si>
  <si>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</si>
  <si>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</si>
  <si>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</si>
  <si>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</si>
  <si>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</si>
  <si>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</si>
  <si>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</si>
  <si>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</si>
  <si>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</si>
  <si>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</si>
  <si>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</si>
  <si>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</si>
  <si>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</si>
  <si>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</si>
  <si>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</si>
  <si>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</si>
  <si>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</si>
  <si>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</si>
  <si>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</si>
  <si>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</si>
  <si>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</si>
  <si>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</si>
  <si>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</si>
  <si>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</si>
  <si>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</si>
  <si>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</si>
  <si>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</si>
  <si>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</si>
  <si>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</si>
  <si>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</si>
  <si>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</si>
  <si>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</si>
  <si>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</si>
  <si>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</si>
  <si>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</si>
  <si>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</si>
  <si>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</si>
  <si>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</si>
  <si>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</si>
  <si>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</si>
  <si>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</si>
  <si>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</si>
  <si>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</si>
  <si>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</si>
  <si>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</si>
  <si>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</si>
  <si>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</si>
  <si>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</si>
  <si>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</si>
  <si>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</si>
  <si>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</si>
  <si>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</si>
  <si>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</si>
  <si>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</si>
  <si>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</si>
  <si>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</si>
  <si>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</si>
  <si>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</si>
  <si>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</si>
  <si>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</si>
  <si>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</si>
  <si>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</si>
  <si>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</si>
  <si>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</si>
  <si>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</si>
  <si>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</si>
  <si>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</si>
  <si>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</si>
  <si>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</si>
  <si>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</si>
  <si>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</si>
  <si>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</si>
  <si>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</si>
  <si>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</si>
  <si>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</si>
  <si>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</si>
  <si>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</si>
  <si>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</si>
  <si>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</si>
  <si>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</si>
  <si>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</si>
  <si>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</si>
  <si>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</si>
  <si>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</si>
  <si>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</si>
  <si>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</si>
  <si>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</si>
  <si>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</si>
  <si>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</si>
  <si>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</si>
  <si>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</si>
  <si>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</si>
  <si>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</si>
  <si>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</si>
  <si>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</si>
  <si>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</si>
  <si>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</si>
  <si>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</si>
  <si>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</si>
  <si>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</si>
  <si>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</si>
  <si>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</si>
  <si>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</si>
  <si>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</si>
  <si>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</si>
  <si>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</si>
  <si>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</si>
  <si>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</si>
  <si>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</si>
  <si>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</si>
  <si>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</si>
  <si>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</si>
  <si>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</si>
  <si>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</si>
  <si>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</si>
  <si>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</si>
  <si>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</si>
  <si>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</si>
  <si>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</si>
  <si>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</si>
  <si>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</si>
  <si>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</si>
  <si>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</si>
  <si>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</si>
  <si>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</si>
  <si>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</si>
  <si>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</si>
  <si>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</si>
  <si>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</si>
  <si>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</si>
  <si>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</si>
  <si>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</si>
  <si>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</si>
  <si>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</si>
  <si>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</si>
  <si>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</si>
  <si>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</si>
  <si>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</si>
  <si>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</si>
  <si>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</si>
  <si>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</si>
  <si>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</si>
  <si>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</si>
  <si>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</si>
  <si>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</si>
  <si>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</si>
  <si>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</si>
  <si>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</si>
  <si>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</si>
  <si>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</si>
  <si>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</si>
  <si>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</si>
  <si>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</si>
  <si>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</si>
  <si>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</si>
  <si>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</si>
  <si>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</si>
  <si>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</si>
  <si>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</si>
  <si>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</si>
  <si>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</si>
  <si>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</si>
  <si>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</si>
  <si>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</si>
  <si>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</si>
  <si>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</si>
  <si>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</si>
  <si>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</si>
  <si>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</si>
  <si>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</si>
  <si>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</si>
  <si>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</si>
  <si>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</si>
  <si>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</si>
  <si>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</si>
  <si>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</si>
  <si>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</si>
  <si>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</si>
  <si>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</si>
  <si>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</si>
  <si>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</si>
  <si>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</si>
  <si>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</si>
  <si>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</si>
  <si>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</si>
  <si>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</si>
  <si>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</si>
  <si>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</si>
  <si>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</si>
  <si>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</si>
  <si>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</si>
  <si>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</si>
  <si>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</si>
  <si>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</si>
  <si>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</si>
  <si>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</si>
  <si>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</si>
  <si>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</si>
  <si>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</si>
  <si>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</si>
  <si>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</si>
  <si>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</si>
  <si>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</si>
  <si>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</si>
  <si>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</si>
  <si>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</si>
  <si>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</si>
  <si>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</si>
  <si>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</si>
  <si>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</si>
  <si>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</si>
  <si>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</si>
  <si>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</si>
  <si>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</si>
  <si>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</si>
  <si>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</si>
  <si>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</si>
  <si>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</si>
  <si>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</si>
  <si>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</si>
  <si>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</si>
  <si>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</si>
  <si>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</si>
  <si>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</si>
  <si>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</si>
  <si>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</si>
  <si>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</si>
  <si>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</si>
  <si>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</si>
  <si>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</si>
  <si>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</si>
  <si>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</si>
  <si>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</si>
  <si>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</si>
  <si>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</si>
  <si>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</si>
  <si>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</si>
  <si>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</si>
  <si>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</si>
  <si>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</si>
  <si>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</si>
  <si>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</si>
  <si>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</si>
  <si>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</si>
  <si>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</si>
  <si>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</si>
  <si>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</si>
  <si>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</si>
  <si>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</si>
  <si>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</si>
  <si>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</si>
  <si>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</si>
  <si>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</si>
  <si>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</si>
  <si>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</si>
  <si>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</si>
  <si>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</si>
  <si>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</si>
  <si>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</si>
  <si>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</si>
  <si>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</si>
  <si>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</si>
  <si>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</si>
  <si>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</si>
  <si>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</si>
  <si>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</si>
  <si>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</si>
  <si>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</si>
  <si>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</si>
  <si>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</si>
  <si>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</si>
  <si>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</si>
  <si>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</si>
  <si>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</si>
  <si>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</si>
  <si>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</si>
  <si>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</si>
  <si>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</si>
  <si>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</si>
  <si>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</si>
  <si>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</si>
  <si>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</si>
  <si>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</si>
  <si>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</si>
  <si>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</si>
  <si>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</si>
  <si>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</si>
  <si>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</si>
  <si>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</si>
  <si>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</si>
  <si>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</si>
  <si>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</si>
  <si>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</si>
  <si>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</si>
  <si>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</si>
  <si>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</si>
  <si>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</si>
  <si>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</si>
  <si>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</si>
  <si>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</si>
  <si>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</si>
  <si>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</si>
  <si>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</si>
  <si>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</si>
  <si>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</si>
  <si>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</si>
  <si>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</si>
  <si>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</si>
  <si>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</si>
  <si>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</si>
  <si>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</si>
  <si>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</si>
  <si>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</si>
  <si>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</si>
  <si>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</si>
  <si>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</si>
  <si>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</si>
  <si>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</si>
  <si>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</si>
  <si>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</si>
  <si>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</si>
  <si>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</si>
  <si>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</si>
  <si>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</si>
  <si>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</si>
  <si>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</si>
  <si>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</si>
  <si>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</si>
  <si>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</si>
  <si>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</si>
  <si>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</si>
  <si>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</si>
  <si>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</si>
  <si>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</si>
  <si>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</si>
  <si>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</si>
  <si>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</si>
  <si>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</si>
  <si>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</si>
  <si>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</si>
  <si>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</si>
  <si>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</si>
  <si>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</si>
  <si>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</si>
  <si>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</si>
  <si>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</si>
  <si>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</si>
  <si>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</si>
  <si>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</si>
  <si>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</si>
  <si>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</si>
  <si>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</si>
  <si>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</si>
  <si>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</si>
  <si>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</si>
  <si>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</si>
  <si>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</si>
  <si>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</si>
  <si>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</si>
  <si>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</si>
  <si>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</si>
  <si>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</si>
  <si>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</si>
  <si>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</si>
  <si>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</si>
  <si>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</si>
  <si>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</si>
  <si>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</si>
  <si>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</si>
  <si>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</si>
  <si>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</si>
  <si>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</si>
  <si>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</si>
  <si>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</si>
  <si>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</si>
  <si>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</si>
  <si>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</si>
  <si>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</si>
  <si>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</si>
  <si>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</si>
  <si>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</si>
  <si>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</si>
  <si>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</si>
  <si>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</si>
  <si>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</si>
  <si>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</si>
  <si>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</si>
  <si>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</si>
  <si>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</si>
  <si>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</si>
  <si>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</si>
  <si>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</si>
  <si>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</si>
  <si>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</si>
  <si>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</si>
  <si>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</si>
  <si>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</si>
  <si>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</si>
  <si>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</si>
  <si>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</si>
  <si>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</si>
  <si>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</si>
  <si>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</si>
  <si>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</si>
  <si>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</si>
  <si>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</si>
  <si>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</si>
  <si>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</si>
  <si>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</si>
  <si>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</si>
  <si>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</si>
  <si>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</si>
  <si>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</si>
  <si>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</si>
  <si>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</si>
  <si>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</si>
  <si>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</si>
  <si>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</si>
  <si>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</si>
  <si>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</si>
  <si>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</si>
  <si>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</si>
  <si>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</si>
  <si>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</si>
  <si>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</si>
  <si>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</si>
  <si>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</si>
  <si>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</si>
  <si>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</si>
  <si>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</si>
  <si>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</si>
  <si>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</si>
  <si>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</si>
  <si>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</si>
  <si>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</si>
  <si>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</si>
  <si>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</si>
  <si>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</si>
  <si>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</si>
  <si>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</si>
  <si>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</si>
  <si>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</si>
  <si>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</si>
  <si>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</si>
  <si>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</si>
  <si>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</si>
  <si>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</si>
  <si>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</si>
  <si>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</si>
  <si>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</si>
  <si>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</si>
  <si>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</si>
  <si>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</si>
  <si>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</si>
  <si>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</si>
  <si>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</si>
  <si>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</si>
  <si>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</si>
  <si>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</si>
  <si>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</si>
  <si>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</si>
  <si>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</si>
  <si>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</si>
  <si>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</si>
  <si>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</si>
  <si>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</si>
  <si>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</si>
  <si>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</si>
  <si>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</si>
  <si>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</si>
  <si>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</si>
  <si>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</si>
  <si>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</si>
  <si>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</si>
  <si>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</si>
  <si>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</si>
  <si>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</si>
  <si>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</si>
  <si>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</si>
  <si>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</si>
  <si>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</si>
  <si>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</si>
  <si>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</si>
  <si>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</si>
  <si>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</si>
  <si>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</si>
  <si>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</si>
  <si>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</si>
  <si>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</si>
  <si>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</si>
  <si>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</si>
  <si>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</si>
  <si>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</si>
  <si>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</si>
  <si>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</si>
  <si>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</si>
  <si>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</si>
  <si>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</si>
  <si>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</si>
  <si>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</si>
  <si>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</si>
  <si>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</si>
  <si>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</si>
  <si>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</si>
  <si>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</si>
  <si>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</si>
  <si>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</si>
  <si>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</si>
  <si>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</si>
  <si>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</si>
  <si>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</si>
  <si>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</si>
  <si>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</si>
  <si>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</si>
  <si>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</si>
  <si>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</si>
  <si>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</si>
  <si>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</si>
  <si>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</si>
  <si>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</si>
  <si>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</si>
  <si>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</si>
  <si>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</si>
  <si>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</si>
  <si>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</si>
  <si>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</si>
  <si>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</si>
  <si>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</si>
  <si>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</si>
  <si>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</si>
  <si>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</si>
  <si>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</si>
  <si>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</si>
  <si>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</si>
  <si>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</si>
  <si>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</si>
  <si>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</si>
  <si>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</si>
  <si>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</si>
  <si>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</si>
  <si>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</si>
  <si>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</si>
  <si>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</si>
  <si>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</si>
  <si>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</si>
  <si>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</si>
  <si>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</si>
  <si>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</si>
  <si>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</si>
  <si>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</si>
  <si>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</si>
  <si>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</si>
  <si>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</si>
  <si>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</si>
  <si>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</si>
  <si>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</si>
  <si>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</si>
  <si>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</si>
  <si>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</si>
  <si>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</si>
  <si>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</si>
  <si>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</si>
  <si>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</si>
  <si>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</si>
  <si>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</si>
  <si>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</si>
  <si>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</si>
  <si>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</si>
  <si>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</si>
  <si>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</si>
  <si>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</si>
  <si>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</si>
  <si>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</si>
  <si>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</si>
  <si>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</si>
  <si>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</si>
  <si>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</si>
  <si>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</si>
  <si>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</si>
  <si>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</si>
  <si>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</si>
  <si>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</si>
  <si>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</si>
  <si>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</si>
  <si>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</si>
  <si>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</si>
  <si>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</si>
  <si>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</si>
  <si>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</si>
  <si>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</si>
  <si>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</si>
  <si>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</si>
  <si>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</si>
  <si>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</si>
  <si>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</si>
  <si>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</si>
  <si>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</si>
  <si>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</si>
  <si>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</si>
  <si>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</si>
  <si>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</si>
  <si>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</si>
  <si>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</si>
  <si>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</si>
  <si>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</si>
  <si>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</si>
  <si>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</si>
  <si>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</si>
  <si>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</si>
  <si>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</si>
  <si>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</si>
  <si>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</si>
  <si>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</si>
  <si>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</si>
  <si>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</si>
  <si>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</si>
  <si>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</si>
  <si>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</si>
  <si>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</si>
  <si>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</si>
  <si>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</si>
  <si>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</si>
  <si>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</si>
  <si>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</si>
  <si>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</si>
  <si>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</si>
  <si>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</si>
  <si>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</si>
  <si>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</si>
  <si>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</si>
  <si>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</si>
  <si>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</si>
  <si>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</si>
  <si>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</si>
  <si>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</si>
  <si>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</si>
  <si>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</si>
  <si>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</si>
  <si>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</si>
  <si>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</si>
  <si>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</si>
  <si>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</si>
  <si>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</si>
  <si>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</si>
  <si>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</si>
  <si>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</si>
  <si>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</si>
  <si>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</si>
  <si>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</si>
  <si>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</si>
  <si>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</si>
  <si>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</si>
  <si>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</si>
  <si>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</si>
  <si>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</si>
  <si>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</si>
  <si>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</si>
  <si>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</si>
  <si>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</si>
  <si>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</si>
  <si>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</si>
  <si>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</si>
  <si>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</si>
  <si>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</si>
  <si>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</si>
  <si>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</si>
  <si>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</si>
  <si>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</si>
  <si>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</si>
  <si>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</si>
  <si>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</si>
  <si>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</si>
  <si>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</si>
  <si>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</si>
  <si>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</si>
  <si>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</si>
  <si>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</si>
  <si>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</si>
  <si>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</si>
  <si>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</si>
  <si>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</si>
  <si>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</si>
  <si>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</si>
  <si>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</si>
  <si>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</si>
  <si>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</si>
  <si>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</si>
  <si>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</si>
  <si>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</si>
  <si>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</si>
  <si>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</si>
  <si>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</si>
  <si>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</si>
  <si>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</si>
  <si>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</si>
  <si>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</si>
  <si>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</si>
  <si>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</si>
  <si>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</si>
  <si>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</si>
  <si>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</si>
  <si>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</si>
  <si>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</si>
  <si>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</si>
  <si>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</si>
  <si>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</si>
  <si>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</si>
  <si>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</si>
  <si>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</si>
  <si>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</si>
  <si>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</si>
  <si>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</si>
  <si>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</si>
  <si>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</si>
  <si>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</si>
  <si>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</si>
  <si>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</si>
  <si>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</si>
  <si>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</si>
  <si>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</si>
  <si>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</si>
  <si>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</si>
  <si>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</si>
  <si>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</si>
  <si>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</si>
  <si>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</si>
  <si>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</si>
  <si>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</si>
  <si>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</si>
  <si>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</si>
  <si>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</si>
  <si>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</si>
  <si>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</si>
  <si>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</si>
  <si>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</si>
  <si>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</si>
  <si>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</si>
  <si>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</si>
  <si>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</si>
  <si>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</si>
  <si>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</si>
  <si>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</si>
  <si>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</si>
  <si>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</si>
  <si>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</si>
  <si>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</si>
  <si>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</si>
  <si>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</si>
  <si>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</si>
  <si>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</si>
  <si>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</si>
  <si>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</si>
  <si>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</si>
  <si>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</si>
  <si>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</si>
  <si>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</si>
  <si>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</si>
  <si>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</si>
  <si>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</si>
  <si>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</si>
  <si>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</si>
  <si>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</si>
  <si>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</si>
  <si>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</si>
  <si>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</si>
  <si>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</si>
  <si>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</si>
  <si>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</si>
  <si>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</si>
  <si>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</si>
  <si>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</si>
  <si>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</si>
  <si>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</si>
  <si>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</si>
  <si>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</si>
  <si>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</si>
  <si>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</si>
  <si>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</si>
  <si>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</si>
  <si>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</si>
  <si>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</si>
  <si>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</si>
  <si>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</si>
  <si>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</si>
  <si>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</si>
  <si>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</si>
  <si>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</si>
  <si>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</si>
  <si>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</si>
  <si>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</si>
  <si>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</si>
  <si>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</si>
  <si>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</si>
  <si>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</si>
  <si>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</si>
  <si>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</si>
  <si>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</si>
  <si>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</si>
  <si>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</si>
  <si>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</si>
  <si>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</si>
  <si>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</si>
  <si>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</si>
  <si>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</si>
  <si>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</si>
  <si>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</si>
  <si>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</si>
  <si>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</si>
  <si>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</si>
  <si>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</si>
  <si>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</si>
  <si>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</si>
  <si>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</si>
  <si>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</si>
  <si>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</si>
  <si>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</si>
  <si>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</si>
  <si>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</si>
  <si>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</si>
  <si>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</si>
  <si>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</si>
  <si>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</si>
  <si>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</si>
  <si>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</si>
  <si>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</si>
  <si>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</si>
  <si>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</si>
  <si>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</si>
  <si>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</si>
  <si>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</si>
  <si>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</si>
  <si>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</si>
  <si>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</si>
  <si>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</si>
  <si>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</si>
  <si>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</si>
  <si>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</si>
  <si>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</si>
  <si>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</si>
  <si>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</si>
  <si>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</si>
  <si>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</si>
  <si>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</si>
  <si>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</si>
  <si>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</si>
  <si>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</si>
  <si>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</si>
  <si>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</si>
  <si>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</si>
  <si>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</si>
  <si>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</si>
  <si>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</si>
  <si>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</si>
  <si>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</si>
  <si>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</si>
  <si>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</si>
  <si>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</si>
  <si>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</si>
  <si>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</si>
  <si>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</si>
  <si>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</si>
  <si>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</si>
  <si>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</si>
  <si>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</si>
  <si>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</si>
  <si>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</si>
  <si>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</si>
  <si>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</si>
  <si>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</si>
  <si>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</si>
  <si>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</si>
  <si>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</si>
  <si>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</si>
  <si>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</si>
  <si>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</si>
  <si>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</si>
  <si>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</si>
  <si>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</si>
  <si>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</si>
  <si>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</si>
  <si>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</si>
  <si>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</si>
  <si>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</si>
  <si>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</si>
  <si>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</si>
  <si>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</si>
  <si>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</si>
  <si>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</si>
  <si>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</si>
  <si>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</si>
  <si>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</si>
  <si>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</si>
  <si>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</si>
  <si>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</si>
  <si>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</si>
  <si>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</si>
  <si>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</si>
  <si>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</si>
  <si>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</si>
  <si>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</si>
  <si>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</si>
  <si>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</si>
  <si>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</si>
  <si>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</si>
  <si>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</si>
  <si>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</si>
  <si>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</si>
  <si>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</si>
  <si>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</si>
  <si>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</si>
  <si>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</si>
  <si>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</si>
  <si>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</si>
  <si>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</si>
  <si>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</si>
  <si>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</si>
  <si>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</si>
  <si>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</si>
  <si>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</si>
  <si>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</si>
  <si>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</si>
  <si>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</si>
  <si>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</si>
  <si>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</si>
  <si>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</si>
  <si>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</si>
  <si>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</si>
  <si>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</si>
  <si>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</si>
  <si>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</si>
  <si>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</si>
  <si>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</si>
  <si>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</si>
  <si>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</si>
  <si>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</si>
  <si>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</si>
  <si>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</si>
  <si>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</si>
  <si>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</si>
  <si>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</si>
  <si>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</si>
  <si>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</si>
  <si>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</si>
  <si>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</si>
  <si>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</si>
  <si>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</si>
  <si>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</si>
  <si>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</si>
  <si>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</si>
  <si>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</si>
  <si>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</si>
  <si>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</si>
  <si>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</si>
  <si>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</si>
  <si>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</si>
  <si>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</si>
  <si>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</si>
  <si>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</si>
  <si>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</si>
  <si>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</si>
  <si>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</si>
  <si>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</si>
  <si>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</si>
  <si>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</si>
  <si>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</si>
  <si>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</si>
  <si>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</si>
  <si>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</si>
  <si>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</si>
  <si>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</si>
  <si>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</si>
  <si>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</si>
  <si>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</si>
  <si>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</si>
  <si>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</si>
  <si>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</si>
  <si>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</si>
  <si>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</si>
  <si>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</si>
  <si>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</si>
  <si>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</si>
  <si>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</si>
  <si>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</si>
  <si>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</si>
  <si>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</si>
  <si>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</si>
  <si>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</si>
  <si>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</si>
  <si>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</si>
  <si>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</si>
  <si>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</si>
  <si>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</si>
  <si>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</si>
  <si>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</si>
  <si>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</si>
  <si>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</si>
  <si>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</si>
  <si>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</si>
  <si>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</si>
  <si>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</si>
  <si>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</si>
  <si>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</si>
  <si>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</si>
  <si>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</si>
  <si>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</si>
  <si>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</si>
  <si>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</si>
  <si>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</si>
  <si>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</si>
  <si>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</si>
  <si>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</si>
  <si>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</si>
  <si>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</si>
  <si>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</si>
  <si>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</si>
  <si>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</si>
  <si>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</si>
  <si>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</si>
  <si>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</si>
  <si>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</si>
  <si>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</si>
  <si>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</si>
  <si>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</si>
  <si>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</si>
  <si>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</si>
  <si>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</si>
  <si>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</si>
  <si>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</si>
  <si>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</si>
  <si>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</si>
  <si>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</si>
  <si>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</si>
  <si>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</si>
  <si>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</si>
  <si>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</si>
  <si>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</si>
  <si>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</si>
  <si>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</si>
  <si>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</si>
  <si>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</si>
  <si>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</si>
  <si>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</si>
  <si>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</si>
  <si>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</si>
  <si>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</si>
  <si>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</si>
  <si>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</si>
  <si>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</si>
  <si>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</si>
  <si>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</si>
  <si>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</si>
  <si>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</si>
  <si>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</si>
  <si>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</si>
  <si>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</si>
  <si>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</si>
  <si>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</si>
  <si>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</si>
  <si>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</si>
  <si>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</si>
  <si>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</si>
  <si>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</si>
  <si>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</si>
  <si>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</si>
  <si>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</si>
  <si>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</si>
  <si>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</si>
  <si>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</si>
  <si>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</si>
  <si>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</si>
  <si>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</si>
  <si>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</si>
  <si>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</si>
  <si>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</si>
  <si>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</si>
  <si>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</si>
  <si>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</si>
  <si>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</si>
  <si>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</si>
  <si>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</si>
  <si>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</si>
  <si>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</si>
  <si>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</si>
  <si>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</si>
  <si>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</si>
  <si>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</si>
  <si>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</si>
  <si>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</si>
  <si>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</si>
  <si>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</si>
  <si>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</si>
  <si>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</si>
  <si>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</si>
  <si>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</si>
  <si>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</si>
  <si>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</si>
  <si>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</si>
  <si>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</si>
  <si>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</si>
  <si>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</si>
  <si>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</si>
  <si>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</si>
  <si>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</si>
  <si>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</si>
  <si>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</si>
  <si>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</si>
  <si>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</si>
  <si>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</si>
  <si>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</si>
  <si>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</si>
  <si>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</si>
  <si>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</si>
  <si>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</si>
  <si>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</si>
  <si>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</si>
  <si>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</si>
  <si>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</si>
  <si>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</si>
  <si>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</si>
  <si>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</si>
  <si>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</si>
  <si>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</si>
  <si>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</si>
  <si>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</si>
  <si>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</si>
  <si>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</si>
  <si>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</si>
  <si>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</si>
  <si>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</si>
  <si>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</si>
  <si>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</si>
  <si>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</si>
  <si>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</si>
  <si>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</si>
  <si>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</si>
  <si>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</si>
  <si>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</si>
  <si>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</si>
  <si>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</si>
  <si>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</si>
  <si>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</si>
  <si>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</si>
  <si>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</si>
  <si>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</si>
  <si>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</si>
  <si>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</si>
  <si>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</si>
  <si>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</si>
  <si>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</si>
  <si>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</si>
  <si>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</si>
  <si>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</si>
  <si>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</si>
  <si>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</si>
  <si>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</si>
  <si>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</si>
  <si>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</si>
  <si>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</si>
  <si>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</si>
  <si>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</si>
  <si>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</si>
  <si>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</si>
  <si>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</si>
  <si>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</si>
  <si>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</si>
  <si>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</si>
  <si>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</si>
  <si>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</si>
  <si>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</si>
  <si>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</si>
  <si>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</si>
  <si>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</si>
  <si>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</si>
  <si>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</si>
  <si>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</si>
  <si>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</si>
  <si>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</si>
  <si>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</si>
  <si>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</si>
  <si>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</si>
  <si>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</si>
  <si>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</si>
  <si>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</si>
  <si>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</si>
  <si>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</si>
  <si>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</si>
  <si>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</si>
  <si>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</si>
  <si>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</si>
  <si>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</si>
  <si>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</si>
  <si>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</si>
  <si>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</si>
  <si>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</si>
  <si>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</si>
  <si>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</si>
  <si>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</si>
  <si>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</si>
  <si>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</si>
  <si>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</si>
  <si>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</si>
  <si>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</si>
  <si>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</si>
  <si>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</si>
  <si>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</si>
  <si>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</si>
  <si>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</si>
  <si>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</si>
  <si>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</si>
  <si>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</si>
  <si>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</si>
  <si>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</si>
  <si>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</si>
  <si>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</si>
  <si>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</si>
  <si>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</si>
  <si>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</si>
  <si>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</si>
  <si>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</si>
  <si>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</si>
  <si>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</si>
  <si>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</si>
  <si>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</si>
  <si>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</si>
  <si>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</si>
  <si>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</si>
  <si>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</si>
  <si>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</si>
  <si>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</si>
  <si>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</si>
  <si>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</si>
  <si>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</si>
  <si>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</si>
  <si>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</si>
  <si>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</si>
  <si>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</si>
  <si>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</si>
  <si>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</si>
  <si>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</si>
  <si>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</si>
  <si>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</si>
  <si>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</si>
  <si>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</si>
  <si>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</si>
  <si>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</si>
  <si>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</si>
  <si>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</si>
  <si>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</si>
  <si>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</si>
  <si>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</si>
  <si>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</si>
  <si>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</si>
  <si>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</si>
  <si>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</si>
  <si>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</si>
  <si>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</si>
  <si>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</si>
  <si>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</si>
  <si>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</si>
  <si>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</si>
  <si>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</si>
  <si>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</si>
  <si>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</si>
  <si>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</si>
  <si>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</si>
  <si>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</si>
  <si>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</si>
  <si>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</si>
  <si>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</si>
  <si>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</si>
  <si>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</si>
  <si>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</si>
  <si>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</si>
  <si>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</si>
  <si>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</si>
  <si>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</si>
  <si>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</si>
  <si>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</si>
  <si>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</si>
  <si>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</si>
  <si>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</si>
  <si>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</si>
  <si>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</si>
  <si>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</si>
  <si>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</si>
  <si>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</si>
  <si>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</si>
  <si>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</si>
  <si>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</si>
  <si>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</si>
  <si>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</si>
  <si>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</si>
  <si>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</si>
  <si>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</si>
  <si>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</si>
  <si>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</si>
  <si>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</si>
  <si>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</si>
  <si>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</si>
  <si>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</si>
  <si>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</si>
  <si>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</si>
  <si>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</si>
  <si>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</si>
  <si>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</si>
  <si>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</si>
  <si>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</si>
  <si>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</si>
  <si>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</si>
  <si>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</si>
  <si>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</si>
  <si>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</si>
  <si>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</si>
  <si>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</si>
  <si>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</si>
  <si>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</si>
  <si>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</si>
  <si>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</si>
  <si>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</si>
  <si>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</si>
  <si>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</si>
  <si>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</si>
  <si>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</si>
  <si>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</si>
  <si>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</si>
  <si>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</si>
  <si>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</si>
  <si>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</si>
  <si>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</si>
  <si>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</si>
  <si>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</si>
  <si>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</si>
  <si>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</si>
  <si>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</si>
  <si>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</si>
  <si>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</si>
  <si>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</si>
  <si>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</si>
  <si>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</si>
  <si>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</si>
  <si>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</si>
  <si>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</si>
  <si>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</si>
  <si>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</si>
  <si>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</si>
  <si>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</si>
  <si>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</si>
  <si>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</si>
  <si>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</si>
  <si>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</si>
  <si>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</si>
  <si>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</si>
  <si>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</si>
  <si>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</si>
  <si>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</si>
  <si>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</si>
  <si>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</si>
  <si>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</si>
  <si>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</si>
  <si>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</si>
  <si>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</si>
  <si>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</si>
  <si>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</si>
  <si>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</si>
  <si>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</si>
  <si>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</si>
  <si>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</si>
  <si>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</si>
  <si>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</si>
  <si>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</si>
  <si>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</si>
  <si>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</si>
  <si>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</si>
  <si>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</si>
  <si>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</si>
  <si>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</si>
  <si>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</si>
  <si>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</si>
  <si>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</si>
  <si>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</si>
  <si>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</si>
  <si>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</si>
  <si>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</si>
  <si>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</si>
  <si>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</si>
  <si>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</si>
  <si>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</si>
  <si>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</si>
  <si>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</si>
  <si>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</si>
  <si>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</si>
  <si>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</si>
  <si>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</si>
  <si>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</si>
  <si>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</si>
  <si>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</si>
  <si>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</si>
  <si>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</si>
  <si>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</si>
  <si>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</si>
  <si>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</si>
  <si>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</si>
  <si>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</si>
  <si>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</si>
  <si>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</si>
  <si>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</si>
  <si>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</si>
  <si>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</si>
  <si>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</si>
  <si>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</si>
  <si>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</si>
  <si>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</si>
  <si>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</si>
  <si>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</si>
  <si>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</si>
  <si>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</si>
  <si>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</si>
  <si>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</si>
  <si>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</si>
  <si>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</si>
  <si>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</si>
  <si>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</si>
  <si>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</si>
  <si>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</si>
  <si>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</si>
  <si>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</si>
  <si>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</si>
  <si>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</si>
  <si>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</si>
  <si>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</si>
  <si>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</si>
  <si>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</si>
  <si>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</si>
  <si>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</si>
  <si>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</si>
  <si>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</si>
  <si>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</si>
  <si>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</si>
  <si>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</si>
  <si>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</si>
  <si>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</si>
  <si>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</si>
  <si>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</si>
  <si>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</si>
  <si>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</si>
  <si>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</si>
  <si>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</si>
  <si>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</si>
  <si>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</si>
  <si>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</si>
  <si>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</si>
  <si>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</si>
  <si>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</si>
  <si>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</si>
  <si>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</si>
  <si>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</si>
  <si>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</si>
  <si>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</si>
  <si>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</si>
  <si>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</si>
  <si>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</si>
  <si>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</si>
  <si>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</si>
  <si>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</si>
  <si>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</si>
  <si>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</si>
  <si>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</si>
  <si>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</si>
  <si>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</si>
  <si>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</si>
  <si>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</si>
  <si>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</si>
  <si>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</si>
  <si>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</si>
  <si>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</si>
  <si>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</si>
  <si>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</si>
  <si>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</si>
  <si>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</si>
  <si>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</si>
  <si>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</si>
  <si>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</si>
  <si>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</si>
  <si>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</si>
  <si>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</si>
  <si>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</si>
  <si>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</si>
  <si>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</si>
  <si>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</si>
  <si>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</si>
  <si>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</si>
  <si>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</si>
  <si>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</si>
  <si>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</si>
  <si>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</si>
  <si>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</si>
  <si>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</si>
  <si>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</si>
  <si>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</si>
  <si>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</si>
  <si>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</si>
  <si>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</si>
  <si>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</si>
  <si>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</si>
  <si>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</si>
  <si>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</si>
  <si>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</si>
  <si>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</si>
  <si>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</si>
  <si>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</si>
  <si>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</si>
  <si>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</si>
  <si>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</si>
  <si>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</si>
  <si>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</si>
  <si>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</si>
  <si>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</si>
  <si>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</si>
  <si>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</si>
  <si>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</si>
  <si>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</si>
  <si>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</si>
  <si>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</si>
  <si>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</si>
  <si>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</si>
  <si>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</si>
  <si>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</si>
  <si>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</si>
  <si>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</si>
  <si>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</si>
  <si>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</si>
  <si>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</si>
  <si>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</si>
  <si>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</si>
  <si>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</si>
  <si>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</si>
  <si>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</si>
  <si>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</si>
  <si>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</si>
  <si>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</si>
  <si>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</si>
  <si>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</si>
  <si>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</si>
  <si>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</si>
  <si>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</si>
  <si>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</si>
  <si>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</si>
  <si>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</si>
  <si>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</si>
  <si>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</si>
  <si>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</si>
  <si>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</si>
  <si>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</si>
  <si>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</si>
  <si>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</si>
  <si>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</si>
  <si>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</si>
  <si>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</si>
  <si>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</si>
  <si>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</si>
  <si>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</si>
  <si>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</si>
  <si>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</si>
  <si>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</si>
  <si>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</si>
  <si>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</si>
  <si>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</si>
  <si>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</si>
  <si>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</si>
  <si>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</si>
  <si>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</si>
  <si>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</si>
  <si>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</si>
  <si>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</si>
  <si>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</si>
  <si>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</si>
  <si>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</si>
  <si>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</si>
  <si>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</si>
  <si>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</si>
  <si>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</si>
  <si>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</si>
  <si>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</si>
  <si>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</si>
  <si>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</si>
  <si>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</si>
  <si>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</si>
  <si>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</si>
  <si>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</si>
  <si>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</si>
  <si>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</si>
  <si>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</si>
  <si>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</si>
  <si>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</si>
  <si>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</si>
  <si>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</si>
  <si>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</si>
  <si>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</si>
  <si>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</si>
  <si>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</si>
  <si>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</si>
  <si>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</si>
  <si>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</si>
  <si>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</si>
  <si>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</si>
  <si>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</si>
  <si>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</si>
  <si>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</si>
  <si>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</si>
  <si>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</si>
  <si>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</si>
  <si>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</si>
  <si>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</si>
  <si>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</si>
  <si>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</si>
  <si>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</si>
  <si>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</si>
  <si>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</si>
  <si>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</si>
  <si>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</si>
  <si>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</si>
  <si>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</si>
  <si>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</si>
  <si>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</si>
  <si>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</si>
  <si>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</si>
  <si>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</si>
  <si>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</si>
  <si>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</si>
  <si>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</si>
  <si>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</si>
  <si>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</si>
  <si>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</si>
  <si>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</si>
  <si>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</si>
  <si>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</si>
  <si>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</si>
  <si>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</si>
  <si>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</si>
  <si>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</si>
  <si>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</si>
  <si>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</si>
  <si>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</si>
  <si>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</si>
  <si>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</si>
  <si>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</si>
  <si>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</si>
  <si>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</si>
  <si>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</si>
  <si>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</si>
  <si>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</si>
  <si>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</si>
  <si>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</si>
  <si>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</si>
  <si>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</si>
  <si>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</si>
  <si>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</si>
  <si>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</si>
  <si>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</si>
  <si>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</si>
  <si>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</si>
  <si>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</si>
  <si>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</si>
  <si>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</si>
  <si>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</si>
  <si>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</si>
  <si>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</si>
  <si>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</si>
  <si>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</si>
  <si>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</si>
  <si>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</si>
  <si>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</si>
  <si>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</si>
  <si>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</si>
  <si>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</si>
  <si>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</si>
  <si>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</si>
  <si>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</si>
  <si>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</si>
  <si>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</si>
  <si>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</si>
  <si>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</si>
  <si>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</si>
  <si>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</si>
  <si>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</si>
  <si>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</si>
  <si>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</si>
  <si>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</si>
  <si>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</si>
  <si>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</si>
  <si>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</si>
  <si>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</si>
  <si>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</si>
  <si>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</si>
  <si>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</si>
  <si>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</si>
  <si>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</si>
  <si>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</si>
  <si>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</si>
  <si>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</si>
  <si>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</si>
  <si>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</si>
  <si>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</si>
  <si>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</si>
  <si>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</si>
  <si>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</si>
  <si>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</si>
  <si>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</si>
  <si>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</si>
  <si>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</si>
  <si>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</si>
  <si>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</si>
  <si>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</si>
  <si>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</si>
  <si>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</si>
  <si>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</si>
  <si>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</si>
  <si>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</si>
  <si>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</si>
  <si>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</si>
  <si>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</si>
  <si>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</si>
  <si>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</si>
  <si>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</si>
  <si>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</si>
  <si>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</si>
  <si>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</si>
  <si>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</si>
  <si>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</si>
  <si>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</si>
  <si>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</si>
  <si>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</si>
  <si>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</si>
  <si>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</si>
  <si>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</si>
  <si>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</si>
  <si>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</si>
  <si>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</si>
  <si>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</si>
  <si>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</si>
  <si>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</si>
  <si>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</si>
  <si>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</si>
  <si>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</si>
  <si>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</si>
  <si>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</si>
  <si>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</si>
  <si>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</si>
  <si>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</si>
  <si>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</si>
  <si>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</si>
  <si>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</si>
  <si>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</si>
  <si>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</si>
  <si>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</si>
  <si>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</si>
  <si>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</si>
  <si>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</si>
  <si>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</si>
  <si>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</si>
  <si>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</si>
  <si>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</si>
  <si>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</si>
  <si>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</si>
  <si>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</si>
  <si>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</si>
  <si>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</si>
  <si>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</si>
  <si>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</si>
  <si>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</si>
  <si>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</si>
  <si>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</si>
  <si>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</si>
  <si>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</si>
  <si>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</si>
  <si>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</si>
  <si>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</si>
  <si>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</si>
  <si>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</si>
  <si>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</si>
  <si>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</si>
  <si>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</si>
  <si>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</si>
  <si>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</si>
  <si>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</si>
  <si>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</si>
  <si>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</si>
  <si>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</si>
  <si>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</si>
  <si>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</si>
  <si>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</si>
  <si>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</si>
  <si>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</si>
  <si>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</si>
  <si>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</si>
  <si>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</si>
  <si>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</si>
  <si>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</si>
  <si>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</si>
  <si>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</si>
  <si>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</si>
  <si>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</si>
  <si>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</si>
  <si>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</si>
  <si>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</si>
  <si>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</si>
  <si>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</si>
  <si>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</si>
  <si>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</si>
  <si>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</si>
  <si>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</si>
  <si>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</si>
  <si>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</si>
  <si>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</si>
  <si>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</si>
  <si>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</si>
  <si>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</si>
  <si>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</si>
  <si>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</si>
  <si>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</si>
  <si>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</si>
  <si>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</si>
  <si>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</si>
  <si>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</si>
  <si>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</si>
  <si>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</si>
  <si>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</si>
  <si>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</si>
  <si>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</si>
  <si>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</si>
  <si>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</si>
  <si>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</si>
  <si>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</si>
  <si>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</si>
  <si>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</si>
  <si>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</si>
  <si>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</si>
  <si>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</si>
  <si>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</si>
  <si>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</si>
  <si>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</si>
  <si>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</si>
  <si>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</si>
  <si>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</si>
  <si>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</si>
  <si>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</si>
  <si>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</si>
  <si>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</si>
  <si>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</si>
  <si>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</si>
  <si>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</si>
  <si>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</si>
  <si>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</si>
  <si>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</si>
  <si>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</si>
  <si>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</si>
  <si>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</si>
  <si>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</si>
  <si>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</si>
  <si>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</si>
  <si>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</si>
  <si>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</si>
  <si>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</si>
  <si>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</si>
  <si>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</si>
  <si>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</si>
  <si>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</si>
  <si>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</si>
  <si>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</si>
  <si>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</si>
  <si>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</si>
  <si>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</si>
  <si>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</si>
  <si>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</si>
  <si>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</si>
  <si>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</si>
  <si>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</si>
  <si>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</si>
  <si>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</si>
  <si>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</si>
  <si>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</si>
  <si>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</si>
  <si>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</si>
  <si>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</si>
  <si>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</si>
  <si>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</si>
  <si>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</si>
  <si>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</si>
  <si>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</si>
  <si>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</si>
  <si>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</si>
  <si>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</si>
  <si>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</si>
  <si>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</si>
  <si>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</si>
  <si>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</si>
  <si>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</si>
  <si>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</si>
  <si>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</si>
  <si>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</si>
  <si>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</si>
  <si>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</si>
  <si>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</si>
  <si>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</si>
  <si>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</si>
  <si>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</si>
  <si>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</si>
  <si>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</si>
  <si>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</si>
  <si>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</si>
  <si>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</si>
  <si>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</si>
  <si>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</si>
  <si>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</si>
  <si>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</si>
  <si>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</si>
  <si>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</si>
  <si>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</si>
  <si>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</si>
  <si>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</si>
  <si>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</si>
  <si>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</si>
  <si>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</si>
  <si>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</si>
  <si>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</si>
  <si>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</si>
  <si>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</si>
  <si>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</si>
  <si>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</si>
  <si>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</si>
  <si>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</si>
  <si>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</si>
  <si>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</si>
  <si>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</si>
  <si>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</si>
  <si>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</si>
  <si>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</si>
  <si>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</si>
  <si>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</si>
  <si>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</si>
  <si>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</si>
  <si>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</si>
  <si>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</si>
  <si>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</si>
  <si>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</si>
  <si>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</si>
  <si>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</si>
  <si>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</si>
  <si>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</si>
  <si>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</si>
  <si>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</si>
  <si>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</si>
  <si>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</si>
  <si>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</si>
  <si>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</si>
  <si>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</si>
  <si>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</si>
  <si>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</si>
  <si>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</si>
  <si>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</si>
  <si>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</si>
  <si>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</si>
  <si>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</si>
  <si>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</si>
  <si>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</si>
  <si>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</si>
  <si>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</si>
  <si>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</si>
  <si>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</si>
  <si>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</si>
  <si>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</si>
  <si>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</si>
  <si>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</si>
  <si>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</si>
  <si>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</si>
  <si>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</si>
  <si>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</si>
  <si>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</si>
  <si>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</si>
  <si>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</si>
  <si>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</si>
  <si>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</si>
  <si>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</si>
  <si>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</si>
  <si>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</si>
  <si>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</si>
  <si>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</si>
  <si>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</si>
  <si>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</si>
  <si>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</si>
  <si>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</si>
  <si>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</si>
  <si>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</si>
  <si>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</si>
  <si>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</si>
  <si>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</si>
  <si>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</si>
  <si>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</si>
  <si>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</si>
  <si>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</si>
  <si>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</si>
  <si>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</si>
  <si>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</si>
  <si>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</si>
  <si>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</si>
  <si>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</si>
  <si>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</si>
  <si>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</si>
  <si>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</si>
  <si>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</si>
  <si>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</si>
  <si>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</si>
  <si>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</si>
  <si>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</si>
  <si>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</si>
  <si>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</si>
  <si>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</si>
  <si>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</si>
  <si>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</si>
  <si>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</si>
  <si>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</si>
  <si>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</si>
  <si>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</si>
  <si>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</si>
  <si>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</si>
  <si>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</si>
  <si>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</si>
  <si>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</si>
  <si>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</si>
  <si>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</si>
  <si>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</si>
  <si>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</si>
  <si>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</si>
  <si>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</si>
  <si>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</si>
  <si>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</si>
  <si>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</si>
  <si>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</si>
  <si>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</si>
  <si>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</si>
  <si>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</si>
  <si>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</si>
  <si>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</si>
  <si>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</si>
  <si>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</si>
  <si>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</si>
  <si>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</si>
  <si>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</si>
  <si>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</si>
  <si>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</si>
  <si>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</si>
  <si>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</si>
  <si>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</si>
  <si>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</si>
  <si>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</si>
  <si>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</si>
  <si>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</si>
  <si>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</si>
  <si>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</si>
  <si>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</si>
  <si>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</si>
  <si>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</si>
  <si>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</si>
  <si>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</si>
  <si>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</si>
  <si>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</si>
  <si>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</si>
  <si>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</si>
  <si>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</si>
  <si>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</si>
  <si>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</si>
  <si>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</si>
  <si>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</si>
  <si>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</si>
  <si>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</si>
  <si>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</si>
  <si>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</si>
  <si>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</si>
  <si>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</si>
  <si>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</si>
  <si>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</si>
  <si>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</si>
  <si>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</si>
  <si>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</si>
  <si>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</si>
  <si>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</si>
  <si>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</si>
  <si>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</si>
  <si>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</si>
  <si>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</si>
  <si>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</si>
  <si>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</si>
  <si>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</si>
  <si>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</si>
  <si>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</si>
  <si>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</si>
  <si>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</si>
  <si>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</si>
  <si>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</si>
  <si>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</si>
  <si>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</si>
  <si>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</si>
  <si>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</si>
  <si>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</si>
  <si>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</si>
  <si>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</si>
  <si>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</si>
  <si>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</si>
  <si>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</si>
  <si>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</si>
  <si>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</si>
  <si>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</si>
  <si>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</si>
  <si>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</si>
  <si>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</si>
  <si>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</si>
  <si>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</si>
  <si>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</si>
  <si>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</si>
  <si>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</si>
  <si>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</si>
  <si>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</si>
  <si>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</si>
  <si>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</si>
  <si>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</si>
  <si>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</si>
  <si>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</si>
  <si>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</si>
  <si>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</si>
  <si>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</si>
  <si>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</si>
  <si>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</si>
  <si>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</si>
  <si>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</si>
  <si>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</si>
  <si>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</si>
  <si>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</si>
  <si>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</si>
  <si>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</si>
  <si>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</si>
  <si>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</si>
  <si>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</si>
  <si>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</si>
  <si>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</si>
  <si>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</si>
  <si>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</si>
  <si>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</si>
  <si>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</si>
  <si>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</si>
  <si>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</si>
  <si>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</si>
  <si>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</si>
  <si>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</si>
  <si>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</si>
  <si>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</si>
  <si>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</si>
  <si>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</si>
  <si>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</si>
  <si>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</si>
  <si>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</si>
  <si>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</si>
  <si>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</si>
  <si>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</si>
  <si>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</si>
  <si>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</si>
  <si>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</si>
  <si>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</si>
  <si>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</si>
  <si>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</si>
  <si>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</si>
  <si>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</si>
  <si>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</si>
  <si>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</si>
  <si>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</si>
  <si>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</si>
  <si>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</si>
  <si>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</si>
  <si>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</si>
  <si>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</si>
  <si>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</si>
  <si>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</si>
  <si>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</si>
  <si>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</si>
  <si>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</si>
  <si>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</si>
  <si>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</si>
  <si>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</si>
  <si>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</si>
  <si>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</si>
  <si>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</si>
  <si>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</si>
  <si>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</si>
  <si>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</si>
  <si>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</si>
  <si>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</si>
  <si>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</si>
  <si>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</si>
  <si>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</si>
  <si>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</si>
  <si>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</si>
  <si>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</si>
  <si>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</si>
  <si>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</si>
  <si>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</si>
  <si>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</si>
  <si>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</si>
  <si>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</si>
  <si>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</si>
  <si>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</si>
  <si>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</si>
  <si>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</si>
  <si>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</si>
  <si>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</si>
  <si>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</si>
  <si>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</si>
  <si>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</si>
  <si>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</si>
  <si>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</si>
  <si>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</si>
  <si>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</si>
  <si>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</si>
  <si>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</si>
  <si>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</si>
  <si>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</si>
  <si>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</si>
  <si>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</si>
  <si>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</si>
  <si>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</si>
  <si>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</si>
  <si>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</si>
  <si>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</si>
  <si>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</si>
  <si>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</si>
  <si>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</si>
  <si>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</si>
  <si>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</si>
  <si>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</si>
  <si>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</si>
  <si>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</si>
  <si>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</si>
  <si>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</si>
  <si>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</si>
  <si>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</si>
  <si>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</si>
  <si>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</si>
  <si>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</si>
  <si>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</si>
  <si>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</si>
  <si>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</si>
  <si>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</si>
  <si>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</si>
  <si>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</si>
  <si>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</si>
  <si>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</si>
  <si>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</si>
  <si>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</si>
  <si>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</si>
  <si>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</si>
  <si>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</si>
  <si>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</si>
  <si>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</si>
  <si>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</si>
  <si>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</si>
  <si>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</si>
  <si>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</si>
  <si>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</si>
  <si>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</si>
  <si>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</si>
  <si>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</si>
  <si>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</si>
  <si>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</si>
  <si>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</si>
  <si>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</si>
  <si>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</si>
  <si>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</si>
  <si>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</si>
  <si>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</si>
  <si>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</si>
  <si>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</si>
  <si>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</si>
  <si>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</si>
  <si>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</si>
  <si>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</si>
  <si>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</si>
  <si>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</si>
  <si>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</si>
  <si>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</si>
  <si>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</si>
  <si>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</si>
  <si>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</si>
  <si>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</si>
  <si>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</si>
  <si>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</si>
  <si>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</si>
  <si>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</si>
  <si>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</si>
  <si>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</si>
  <si>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</si>
  <si>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</si>
  <si>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</si>
  <si>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</si>
  <si>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</si>
  <si>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</si>
  <si>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</si>
  <si>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</si>
  <si>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</si>
  <si>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</si>
  <si>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</si>
  <si>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</si>
  <si>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</si>
  <si>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</si>
  <si>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</si>
  <si>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</si>
  <si>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</si>
  <si>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</si>
  <si>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</si>
  <si>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</si>
  <si>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</si>
  <si>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</si>
  <si>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</si>
  <si>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</si>
  <si>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</si>
  <si>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</si>
  <si>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</si>
  <si>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</si>
  <si>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</si>
  <si>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</si>
  <si>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</si>
  <si>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</si>
  <si>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</si>
  <si>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</si>
  <si>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</si>
  <si>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</si>
  <si>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</si>
  <si>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</si>
  <si>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</si>
  <si>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</si>
  <si>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</si>
  <si>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</si>
  <si>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</si>
  <si>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</si>
  <si>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</si>
  <si>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</si>
  <si>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</si>
  <si>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</si>
  <si>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</si>
  <si>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</si>
  <si>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</si>
  <si>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</si>
  <si>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</si>
  <si>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</si>
  <si>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</si>
  <si>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</si>
  <si>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</si>
  <si>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</si>
  <si>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</si>
  <si>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</si>
  <si>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</si>
  <si>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</si>
  <si>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</si>
  <si>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</si>
  <si>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</si>
  <si>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</si>
  <si>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</si>
  <si>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</si>
  <si>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</si>
  <si>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</si>
  <si>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</si>
  <si>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</si>
  <si>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</si>
  <si>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</si>
  <si>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</si>
  <si>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</si>
  <si>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</si>
  <si>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</si>
  <si>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</si>
  <si>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</si>
  <si>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</si>
  <si>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</si>
  <si>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</si>
  <si>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</si>
  <si>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</si>
  <si>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</si>
  <si>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</si>
  <si>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</si>
  <si>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</si>
  <si>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</si>
  <si>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</si>
  <si>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</si>
  <si>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</si>
  <si>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</si>
  <si>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</si>
  <si>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</si>
  <si>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</si>
  <si>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</si>
  <si>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</si>
  <si>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</si>
  <si>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</si>
  <si>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</si>
  <si>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</si>
  <si>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</si>
  <si>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</si>
  <si>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</si>
  <si>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</si>
  <si>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</si>
  <si>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</si>
  <si>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</si>
  <si>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</si>
  <si>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</si>
  <si>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</si>
  <si>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</si>
  <si>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</si>
  <si>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</si>
  <si>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</si>
  <si>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</si>
  <si>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</si>
  <si>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</si>
  <si>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</si>
  <si>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</si>
  <si>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</si>
  <si>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</si>
  <si>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</si>
  <si>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</si>
  <si>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</si>
  <si>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</si>
  <si>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</si>
  <si>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</si>
  <si>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</si>
  <si>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</si>
  <si>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</si>
  <si>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</si>
  <si>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</si>
  <si>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</si>
  <si>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</si>
  <si>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</si>
  <si>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</si>
  <si>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</si>
  <si>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</si>
  <si>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</si>
  <si>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</si>
  <si>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</si>
  <si>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</si>
  <si>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</si>
  <si>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</si>
  <si>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</si>
  <si>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</si>
  <si>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</si>
  <si>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</si>
  <si>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</si>
  <si>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</si>
  <si>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</si>
  <si>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</si>
  <si>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</si>
  <si>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</si>
  <si>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</si>
  <si>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</si>
  <si>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</si>
  <si>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</si>
  <si>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</si>
  <si>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</si>
  <si>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</si>
  <si>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</si>
  <si>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</si>
  <si>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</si>
  <si>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</si>
  <si>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</si>
  <si>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</si>
  <si>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</si>
  <si>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</si>
  <si>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</si>
  <si>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</si>
  <si>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</si>
  <si>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</si>
  <si>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</si>
  <si>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</si>
  <si>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</si>
  <si>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</si>
  <si>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</si>
  <si>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</si>
  <si>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</si>
  <si>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</si>
  <si>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</si>
  <si>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</si>
  <si>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</si>
  <si>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</si>
  <si>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</si>
  <si>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</si>
  <si>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</si>
  <si>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</si>
  <si>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</si>
  <si>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</si>
  <si>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</si>
  <si>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</si>
  <si>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</si>
  <si>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</si>
  <si>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</si>
  <si>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</si>
  <si>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</si>
  <si>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</si>
  <si>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</si>
  <si>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</si>
  <si>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</si>
  <si>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</si>
  <si>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</si>
  <si>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</si>
  <si>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</si>
  <si>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</si>
  <si>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</si>
  <si>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</si>
  <si>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</si>
  <si>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</si>
  <si>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</si>
  <si>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</si>
  <si>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</si>
  <si>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</si>
  <si>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</si>
  <si>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</si>
  <si>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</si>
  <si>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</si>
  <si>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</si>
  <si>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</si>
  <si>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</si>
  <si>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</si>
  <si>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</si>
  <si>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</si>
  <si>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</si>
  <si>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</si>
  <si>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</si>
  <si>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</si>
  <si>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</si>
  <si>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</si>
  <si>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</si>
  <si>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</si>
  <si>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</si>
  <si>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</si>
  <si>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</si>
  <si>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</si>
  <si>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</si>
  <si>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</si>
  <si>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</si>
  <si>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</si>
  <si>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</si>
  <si>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</si>
  <si>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</si>
  <si>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</si>
  <si>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</si>
  <si>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</si>
  <si>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</si>
  <si>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</si>
  <si>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</si>
  <si>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</si>
  <si>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</si>
  <si>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</si>
  <si>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</si>
  <si>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</si>
  <si>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</si>
  <si>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</si>
  <si>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</si>
  <si>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</si>
  <si>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</si>
  <si>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</si>
  <si>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</si>
  <si>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</si>
  <si>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</si>
  <si>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</si>
  <si>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</si>
  <si>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</si>
  <si>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</si>
  <si>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</si>
  <si>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</si>
  <si>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</si>
  <si>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</si>
  <si>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</si>
  <si>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</si>
  <si>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</si>
  <si>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</si>
  <si>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</si>
  <si>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</si>
  <si>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</si>
  <si>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</si>
  <si>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</si>
  <si>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</si>
  <si>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</si>
  <si>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</si>
  <si>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</si>
  <si>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</si>
  <si>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</si>
  <si>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</si>
  <si>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</si>
  <si>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</si>
  <si>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</si>
  <si>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</si>
  <si>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</si>
  <si>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</si>
  <si>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</si>
  <si>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</si>
  <si>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</si>
  <si>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</si>
  <si>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</si>
  <si>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</si>
  <si>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</si>
  <si>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</si>
  <si>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</si>
  <si>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</si>
  <si>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</si>
  <si>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</si>
  <si>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</si>
  <si>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</si>
  <si>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</si>
  <si>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</si>
  <si>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</si>
  <si>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</si>
  <si>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</si>
  <si>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</si>
  <si>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</si>
  <si>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</si>
  <si>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</si>
  <si>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</si>
  <si>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</si>
  <si>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</si>
  <si>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</si>
  <si>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</si>
  <si>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</si>
  <si>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</si>
  <si>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</si>
  <si>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</si>
  <si>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</si>
  <si>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</si>
  <si>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</si>
  <si>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</si>
  <si>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</si>
  <si>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</si>
  <si>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</si>
  <si>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</si>
  <si>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</si>
  <si>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</si>
  <si>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</si>
  <si>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</si>
  <si>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</si>
  <si>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</si>
  <si>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</si>
  <si>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</si>
  <si>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</si>
  <si>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</si>
  <si>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</si>
  <si>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</si>
  <si>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</si>
  <si>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</si>
  <si>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</si>
  <si>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</si>
  <si>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</si>
  <si>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</si>
  <si>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</si>
  <si>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</si>
  <si>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</si>
  <si>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</si>
  <si>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</si>
  <si>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</si>
  <si>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</si>
  <si>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</si>
  <si>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</si>
  <si>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</si>
  <si>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</si>
  <si>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</si>
  <si>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</si>
  <si>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</si>
  <si>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</si>
  <si>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</si>
  <si>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</si>
  <si>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</si>
  <si>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</si>
  <si>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</si>
  <si>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</si>
  <si>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</si>
  <si>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</si>
  <si>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</si>
  <si>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</si>
  <si>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</si>
  <si>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</si>
  <si>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</si>
  <si>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</si>
  <si>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</si>
  <si>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</si>
  <si>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</si>
  <si>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</si>
  <si>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</si>
  <si>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</si>
  <si>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</si>
  <si>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</si>
  <si>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</si>
  <si>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</si>
  <si>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</si>
  <si>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</si>
  <si>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</si>
  <si>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</si>
  <si>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</si>
  <si>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</si>
  <si>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</si>
  <si>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</si>
  <si>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</si>
  <si>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</si>
  <si>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</si>
  <si>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</si>
  <si>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</si>
  <si>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</si>
  <si>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</si>
  <si>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</si>
  <si>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</si>
  <si>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</si>
  <si>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</si>
  <si>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</si>
  <si>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</si>
  <si>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</si>
  <si>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</si>
  <si>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</si>
  <si>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</si>
  <si>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</si>
  <si>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</si>
  <si>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</si>
  <si>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</si>
  <si>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</si>
  <si>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</si>
  <si>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</si>
  <si>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</si>
  <si>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</si>
  <si>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</si>
  <si>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</si>
  <si>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</si>
  <si>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</si>
  <si>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</si>
  <si>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</si>
  <si>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</si>
  <si>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</si>
  <si>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</si>
  <si>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</si>
  <si>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</si>
  <si>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</si>
  <si>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</si>
  <si>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</si>
  <si>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</si>
  <si>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</si>
  <si>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</si>
  <si>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</si>
  <si>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</si>
  <si>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</si>
  <si>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</si>
  <si>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</si>
  <si>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</si>
  <si>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</si>
  <si>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</si>
  <si>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</si>
  <si>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</si>
  <si>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</si>
  <si>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</si>
  <si>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</si>
  <si>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</si>
  <si>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</si>
  <si>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</si>
  <si>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</si>
  <si>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</si>
  <si>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</si>
  <si>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</si>
  <si>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</si>
  <si>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</si>
  <si>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</si>
  <si>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</si>
  <si>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</si>
  <si>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</si>
  <si>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</si>
  <si>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</si>
  <si>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</si>
  <si>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</si>
  <si>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</si>
  <si>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</si>
  <si>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</si>
  <si>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</si>
  <si>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</si>
  <si>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</si>
  <si>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</si>
  <si>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</si>
  <si>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</si>
  <si>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</si>
  <si>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</si>
  <si>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</si>
  <si>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</si>
  <si>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</si>
  <si>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</si>
  <si>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</si>
  <si>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</si>
  <si>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</si>
  <si>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</si>
  <si>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</si>
  <si>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</si>
  <si>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</si>
  <si>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</si>
  <si>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</si>
  <si>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</si>
  <si>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</si>
  <si>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</si>
  <si>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</si>
  <si>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</si>
  <si>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</si>
  <si>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</si>
  <si>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</si>
  <si>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</si>
  <si>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</si>
  <si>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</si>
  <si>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</si>
  <si>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</si>
  <si>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</si>
  <si>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</si>
  <si>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</si>
  <si>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</si>
  <si>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</si>
  <si>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</si>
  <si>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</si>
  <si>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</si>
  <si>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</si>
  <si>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</si>
  <si>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</si>
  <si>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</si>
  <si>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</si>
  <si>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</si>
  <si>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</si>
  <si>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</si>
  <si>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</si>
  <si>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</si>
  <si>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</si>
  <si>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</si>
  <si>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</si>
  <si>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</si>
  <si>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</si>
  <si>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</si>
  <si>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</si>
  <si>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</si>
  <si>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</si>
  <si>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</si>
  <si>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</si>
  <si>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</si>
  <si>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</si>
  <si>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</si>
  <si>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</si>
  <si>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</si>
  <si>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</si>
  <si>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</si>
  <si>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</si>
  <si>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</si>
  <si>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</si>
  <si>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</si>
  <si>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</si>
  <si>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</si>
  <si>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</si>
  <si>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</si>
  <si>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</si>
  <si>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</si>
  <si>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</si>
  <si>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</si>
  <si>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</si>
  <si>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</si>
  <si>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</si>
  <si>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</si>
  <si>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</si>
  <si>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</si>
  <si>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</si>
  <si>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</si>
  <si>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</si>
  <si>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</si>
  <si>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</si>
  <si>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</si>
  <si>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</si>
  <si>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</si>
  <si>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</si>
  <si>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</si>
  <si>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</si>
  <si>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</si>
  <si>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</si>
  <si>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</si>
  <si>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</si>
  <si>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</si>
  <si>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</si>
  <si>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</si>
  <si>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</si>
  <si>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</si>
  <si>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</si>
  <si>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</si>
  <si>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</si>
  <si>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</si>
  <si>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</si>
  <si>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</si>
  <si>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</si>
  <si>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</si>
  <si>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</si>
  <si>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</si>
  <si>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</si>
  <si>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</si>
  <si>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</si>
  <si>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</si>
  <si>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</si>
  <si>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</si>
  <si>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</si>
  <si>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</si>
  <si>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</si>
  <si>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</si>
  <si>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</si>
  <si>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</si>
  <si>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</si>
  <si>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</si>
  <si>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</si>
  <si>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</si>
  <si>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</si>
  <si>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</si>
  <si>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</si>
  <si>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</si>
  <si>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</si>
  <si>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</si>
  <si>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</si>
  <si>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</si>
  <si>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</si>
  <si>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</si>
  <si>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</si>
  <si>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</si>
  <si>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</si>
  <si>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</si>
  <si>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</si>
  <si>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</si>
  <si>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</si>
  <si>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</si>
  <si>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</si>
  <si>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</si>
  <si>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</si>
  <si>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</si>
  <si>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</si>
  <si>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</si>
  <si>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</si>
  <si>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</si>
  <si>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</si>
  <si>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</si>
  <si>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</si>
  <si>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</si>
  <si>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</si>
  <si>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</si>
  <si>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</si>
  <si>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</si>
  <si>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</si>
  <si>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</si>
  <si>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</si>
  <si>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</si>
  <si>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</si>
  <si>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</si>
  <si>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</si>
  <si>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</si>
  <si>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</si>
  <si>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</si>
  <si>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</si>
  <si>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</si>
  <si>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</si>
  <si>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</si>
  <si>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</si>
  <si>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</si>
  <si>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</si>
  <si>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</si>
  <si>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</si>
  <si>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</si>
  <si>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</si>
  <si>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</si>
  <si>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</si>
  <si>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</si>
  <si>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</si>
  <si>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</si>
  <si>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</si>
  <si>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</si>
  <si>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</si>
  <si>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</si>
  <si>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</si>
  <si>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</si>
  <si>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</si>
  <si>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</si>
  <si>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</si>
  <si>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</si>
  <si>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</si>
  <si>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</si>
  <si>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</si>
  <si>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</si>
  <si>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</si>
  <si>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</si>
  <si>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</si>
  <si>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</si>
  <si>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</si>
  <si>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</si>
  <si>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</si>
  <si>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</si>
  <si>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</si>
  <si>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</si>
  <si>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</si>
  <si>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</si>
  <si>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</si>
  <si>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</si>
  <si>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</si>
  <si>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</si>
  <si>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</si>
  <si>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</si>
  <si>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</si>
  <si>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</si>
  <si>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</si>
  <si>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</si>
  <si>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</si>
  <si>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</si>
  <si>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</si>
  <si>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</si>
  <si>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</si>
  <si>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</si>
  <si>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</si>
  <si>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</si>
  <si>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</si>
  <si>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</si>
  <si>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</si>
  <si>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</si>
  <si>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</si>
  <si>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</si>
  <si>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</si>
  <si>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</si>
  <si>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</si>
  <si>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</si>
  <si>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</si>
  <si>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</si>
  <si>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</si>
  <si>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</si>
  <si>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</si>
  <si>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</si>
  <si>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</si>
  <si>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</si>
  <si>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</si>
  <si>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</si>
  <si>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</si>
  <si>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</si>
  <si>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</si>
  <si>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</si>
  <si>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</si>
  <si>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</si>
  <si>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</si>
  <si>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</si>
  <si>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</si>
  <si>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</si>
  <si>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</si>
  <si>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</si>
  <si>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</si>
  <si>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</si>
  <si>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</si>
  <si>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</si>
  <si>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</si>
  <si>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</si>
  <si>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</si>
  <si>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</si>
  <si>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</si>
  <si>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</si>
  <si>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</si>
  <si>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</si>
  <si>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</si>
  <si>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</si>
  <si>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</si>
  <si>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</si>
  <si>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</si>
  <si>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</si>
  <si>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</si>
  <si>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</si>
  <si>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</si>
  <si>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</si>
  <si>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</si>
  <si>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</si>
  <si>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</si>
  <si>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</si>
  <si>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</si>
  <si>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</si>
  <si>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</si>
  <si>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</si>
  <si>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</si>
  <si>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</si>
  <si>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</si>
  <si>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</si>
  <si>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</si>
  <si>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</si>
  <si>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</si>
  <si>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</si>
  <si>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</si>
  <si>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</si>
  <si>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</si>
  <si>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</si>
  <si>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</si>
  <si>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</si>
  <si>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</si>
  <si>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</si>
  <si>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</si>
  <si>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</si>
  <si>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</si>
  <si>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</si>
  <si>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</si>
  <si>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</si>
  <si>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</si>
  <si>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</si>
  <si>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</si>
  <si>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</si>
  <si>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</si>
  <si>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</si>
  <si>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</si>
  <si>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</si>
  <si>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</si>
  <si>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</si>
  <si>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</si>
  <si>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</si>
  <si>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</si>
  <si>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</si>
  <si>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</si>
  <si>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</si>
  <si>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</si>
  <si>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</si>
  <si>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</si>
  <si>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</si>
  <si>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</si>
  <si>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</si>
  <si>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</si>
  <si>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</si>
  <si>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</si>
  <si>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</si>
  <si>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</si>
  <si>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</si>
  <si>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</si>
  <si>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</si>
  <si>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</si>
  <si>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</si>
  <si>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</si>
  <si>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</si>
  <si>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</si>
  <si>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</si>
  <si>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</si>
  <si>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</si>
  <si>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</si>
  <si>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</si>
  <si>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</si>
  <si>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</si>
  <si>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</si>
  <si>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</si>
  <si>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</si>
  <si>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</si>
  <si>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</si>
  <si>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</si>
  <si>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</si>
  <si>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</si>
  <si>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</si>
  <si>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</si>
  <si>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</si>
  <si>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</si>
  <si>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</si>
  <si>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</si>
  <si>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</si>
  <si>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</si>
  <si>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</si>
  <si>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</si>
  <si>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</si>
  <si>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</si>
  <si>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</si>
  <si>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</si>
  <si>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</si>
  <si>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</si>
  <si>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</si>
  <si>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</si>
  <si>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</si>
  <si>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</si>
  <si>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</si>
  <si>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</si>
  <si>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</si>
  <si>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</si>
  <si>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</si>
  <si>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</si>
  <si>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</si>
  <si>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</si>
  <si>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</si>
  <si>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</si>
  <si>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</si>
  <si>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</si>
  <si>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</si>
  <si>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</si>
  <si>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</si>
  <si>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</si>
  <si>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</si>
  <si>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</si>
  <si>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</si>
  <si>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</si>
  <si>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</si>
  <si>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</si>
  <si>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</si>
  <si>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</si>
  <si>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</si>
  <si>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</si>
  <si>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</si>
  <si>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</si>
  <si>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</si>
  <si>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</si>
  <si>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</si>
  <si>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</si>
  <si>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</si>
  <si>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</si>
  <si>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</si>
  <si>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</si>
  <si>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</si>
  <si>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</si>
  <si>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</si>
  <si>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</si>
  <si>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</si>
  <si>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</si>
  <si>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</si>
  <si>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</si>
  <si>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</si>
  <si>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</si>
  <si>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</si>
  <si>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</si>
  <si>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</si>
  <si>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</si>
  <si>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</si>
  <si>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</si>
  <si>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</si>
  <si>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</si>
  <si>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</si>
  <si>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</si>
  <si>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</si>
  <si>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</si>
  <si>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</si>
  <si>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</si>
  <si>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</si>
  <si>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</si>
  <si>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</si>
  <si>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</si>
  <si>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</si>
  <si>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</si>
  <si>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</si>
  <si>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</si>
  <si>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</si>
  <si>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</si>
  <si>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</si>
  <si>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</si>
  <si>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</si>
  <si>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</si>
  <si>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</si>
  <si>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</si>
  <si>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</si>
  <si>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</si>
  <si>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</si>
  <si>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</si>
  <si>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</si>
  <si>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</si>
  <si>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</si>
  <si>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</si>
  <si>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</si>
  <si>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</si>
  <si>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</si>
  <si>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</si>
  <si>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</si>
  <si>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</si>
  <si>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</si>
  <si>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</si>
  <si>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</si>
  <si>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</si>
  <si>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</si>
  <si>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</si>
  <si>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</si>
  <si>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</si>
  <si>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</si>
  <si>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</si>
  <si>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</si>
  <si>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</si>
  <si>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</si>
  <si>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</si>
  <si>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</si>
  <si>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</si>
  <si>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</si>
  <si>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</si>
  <si>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</si>
  <si>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</si>
  <si>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</si>
  <si>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</si>
  <si>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</si>
  <si>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</si>
  <si>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</si>
  <si>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</si>
  <si>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</si>
  <si>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</si>
  <si>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</si>
  <si>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</si>
  <si>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</si>
  <si>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</si>
  <si>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</si>
  <si>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</si>
  <si>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</si>
  <si>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</si>
  <si>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</si>
  <si>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</si>
  <si>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</si>
  <si>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</si>
  <si>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</si>
  <si>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</si>
  <si>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</si>
  <si>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</si>
  <si>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</si>
  <si>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</si>
  <si>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</si>
  <si>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</si>
  <si>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</si>
  <si>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</si>
  <si>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</si>
  <si>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</si>
  <si>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</si>
  <si>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</si>
  <si>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</si>
  <si>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</si>
  <si>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</si>
  <si>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</si>
  <si>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</si>
  <si>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</si>
  <si>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</si>
  <si>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</si>
  <si>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</si>
  <si>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</si>
  <si>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</si>
  <si>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</si>
  <si>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</si>
  <si>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</si>
  <si>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</si>
  <si>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</si>
  <si>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</si>
  <si>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</si>
  <si>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</si>
  <si>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</si>
  <si>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</si>
  <si>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</si>
  <si>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</si>
  <si>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</si>
  <si>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</si>
  <si>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</si>
  <si>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</si>
  <si>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</si>
  <si>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</si>
  <si>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</si>
  <si>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</si>
  <si>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</si>
  <si>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</si>
  <si>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</si>
  <si>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</si>
  <si>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</si>
  <si>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</si>
  <si>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</si>
  <si>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</si>
  <si>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</si>
  <si>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</si>
  <si>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</si>
  <si>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</si>
  <si>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</si>
  <si>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</si>
  <si>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</si>
  <si>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</si>
  <si>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</si>
  <si>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</si>
  <si>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</si>
  <si>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</si>
  <si>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</si>
  <si>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</si>
  <si>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</si>
  <si>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</si>
  <si>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</si>
  <si>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</si>
  <si>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</si>
  <si>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</si>
  <si>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</si>
  <si>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</si>
  <si>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</si>
  <si>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</si>
  <si>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</si>
  <si>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</si>
  <si>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</si>
  <si>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</si>
  <si>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</si>
  <si>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</si>
  <si>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</si>
  <si>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</si>
  <si>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</si>
  <si>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</si>
  <si>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</si>
  <si>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</si>
  <si>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</si>
  <si>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</si>
  <si>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</si>
  <si>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</si>
  <si>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</si>
  <si>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</si>
  <si>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</si>
  <si>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</si>
  <si>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</si>
  <si>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</si>
  <si>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</si>
  <si>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</si>
  <si>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</si>
  <si>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</si>
  <si>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</si>
  <si>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</si>
  <si>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</si>
  <si>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</si>
  <si>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</si>
  <si>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</si>
  <si>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</si>
  <si>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</si>
  <si>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</si>
  <si>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</si>
  <si>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</si>
  <si>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</si>
  <si>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</si>
  <si>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</si>
  <si>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</si>
  <si>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</si>
  <si>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</si>
  <si>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</si>
  <si>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</si>
  <si>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</si>
  <si>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</si>
  <si>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</si>
  <si>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</si>
  <si>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</si>
  <si>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</si>
  <si>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</si>
  <si>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</si>
  <si>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</si>
  <si>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</si>
  <si>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</si>
  <si>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</si>
  <si>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</si>
  <si>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</si>
  <si>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</si>
  <si>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</si>
  <si>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</si>
  <si>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</si>
  <si>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</si>
  <si>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</si>
  <si>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</si>
  <si>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</si>
  <si>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</si>
  <si>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</si>
  <si>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</si>
  <si>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</si>
  <si>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</si>
  <si>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</si>
  <si>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</si>
  <si>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</si>
  <si>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</si>
  <si>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</si>
  <si>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</si>
  <si>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</si>
  <si>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</si>
  <si>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</si>
  <si>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</si>
  <si>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</si>
  <si>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</si>
  <si>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</si>
  <si>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</si>
  <si>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</si>
  <si>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</si>
  <si>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</si>
  <si>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</si>
  <si>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</si>
  <si>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</si>
  <si>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</si>
  <si>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</si>
  <si>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</si>
  <si>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</si>
  <si>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</si>
  <si>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</si>
  <si>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</si>
  <si>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</si>
  <si>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</si>
  <si>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</si>
  <si>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</si>
  <si>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</si>
  <si>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</si>
  <si>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</si>
  <si>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</si>
  <si>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</si>
  <si>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</si>
  <si>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</si>
  <si>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</si>
  <si>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</si>
  <si>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</si>
  <si>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</si>
  <si>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</si>
  <si>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</si>
  <si>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</si>
  <si>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</si>
  <si>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</si>
  <si>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</si>
  <si>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</si>
  <si>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</si>
  <si>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</si>
  <si>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</si>
  <si>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</si>
  <si>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</si>
  <si>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</si>
  <si>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</si>
  <si>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</si>
  <si>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</si>
  <si>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</si>
  <si>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</si>
  <si>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</si>
  <si>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</si>
  <si>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</si>
  <si>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</si>
  <si>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</si>
  <si>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</si>
  <si>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</si>
  <si>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</si>
  <si>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</si>
  <si>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</si>
  <si>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</si>
  <si>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</si>
  <si>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</si>
  <si>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</si>
  <si>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</si>
  <si>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</si>
  <si>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</si>
  <si>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</si>
  <si>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</si>
  <si>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</si>
  <si>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</si>
  <si>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</si>
  <si>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</si>
  <si>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</si>
  <si>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</si>
  <si>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</si>
  <si>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</si>
  <si>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</si>
  <si>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</si>
  <si>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</si>
  <si>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</si>
  <si>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</si>
  <si>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</si>
  <si>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</si>
  <si>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</si>
  <si>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</si>
  <si>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</si>
  <si>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</si>
  <si>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</si>
  <si>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</si>
  <si>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</si>
  <si>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</si>
  <si>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</si>
  <si>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</si>
  <si>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</si>
  <si>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</si>
  <si>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</si>
  <si>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</si>
  <si>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</si>
  <si>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</si>
  <si>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</si>
  <si>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</si>
  <si>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</si>
  <si>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</si>
  <si>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</si>
  <si>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</si>
  <si>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</si>
  <si>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</si>
  <si>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</si>
  <si>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</si>
  <si>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</si>
  <si>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</si>
  <si>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</si>
  <si>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</si>
  <si>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</si>
  <si>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</si>
  <si>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</si>
  <si>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</si>
  <si>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</si>
  <si>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</si>
  <si>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</si>
  <si>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</si>
  <si>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</si>
  <si>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</si>
  <si>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</si>
  <si>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</si>
  <si>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</si>
  <si>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</si>
  <si>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</si>
  <si>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</si>
  <si>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</si>
  <si>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</si>
  <si>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</si>
  <si>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</si>
  <si>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</si>
  <si>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</si>
  <si>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</si>
  <si>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</si>
  <si>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</si>
  <si>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</si>
  <si>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</si>
  <si>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</si>
  <si>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</si>
  <si>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</si>
  <si>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</si>
  <si>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</si>
  <si>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</si>
  <si>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</si>
  <si>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</si>
  <si>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</si>
  <si>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</si>
  <si>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</si>
  <si>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</si>
  <si>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</si>
  <si>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</si>
  <si>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</si>
  <si>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</si>
  <si>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</si>
  <si>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</si>
  <si>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</si>
  <si>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</si>
  <si>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</si>
  <si>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</si>
  <si>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</si>
  <si>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</si>
  <si>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</si>
  <si>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</si>
  <si>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</si>
  <si>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</si>
  <si>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</si>
  <si>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</si>
  <si>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</si>
  <si>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</si>
  <si>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</si>
  <si>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</si>
  <si>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</si>
  <si>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</si>
  <si>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</si>
  <si>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</si>
  <si>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</si>
  <si>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</si>
  <si>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</si>
  <si>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</si>
  <si>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</si>
  <si>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</si>
  <si>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</si>
  <si>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</si>
  <si>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</si>
  <si>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</si>
  <si>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</si>
  <si>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</si>
  <si>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</si>
  <si>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</si>
  <si>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</si>
  <si>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</si>
  <si>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</si>
  <si>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</si>
  <si>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</si>
  <si>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</si>
  <si>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</si>
  <si>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</si>
  <si>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</si>
  <si>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</si>
  <si>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</si>
  <si>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</si>
  <si>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</si>
  <si>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</si>
  <si>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</si>
  <si>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</si>
  <si>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</si>
  <si>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</si>
  <si>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</si>
  <si>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</si>
  <si>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</si>
  <si>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</si>
  <si>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</si>
  <si>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</si>
  <si>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</si>
  <si>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</si>
  <si>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</si>
  <si>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</si>
  <si>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</si>
  <si>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</si>
  <si>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</si>
  <si>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</si>
  <si>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</si>
  <si>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</si>
  <si>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</si>
  <si>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</si>
  <si>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</si>
  <si>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</si>
  <si>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</si>
  <si>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</si>
  <si>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</si>
  <si>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</si>
  <si>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</si>
  <si>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</si>
  <si>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</si>
  <si>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</si>
  <si>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</si>
  <si>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</si>
  <si>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</si>
  <si>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</si>
  <si>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</si>
  <si>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</si>
  <si>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</si>
  <si>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</si>
  <si>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</si>
  <si>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</si>
  <si>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</si>
  <si>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</si>
  <si>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</si>
  <si>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</si>
  <si>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</si>
  <si>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</si>
  <si>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</si>
  <si>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</si>
  <si>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</si>
  <si>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</si>
  <si>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</si>
  <si>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</si>
  <si>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</si>
  <si>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</si>
  <si>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</si>
  <si>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</si>
  <si>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</si>
  <si>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</si>
  <si>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</si>
  <si>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</si>
  <si>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</si>
  <si>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</si>
  <si>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</si>
  <si>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</si>
  <si>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</si>
  <si>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</si>
  <si>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</si>
  <si>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</si>
  <si>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</si>
  <si>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</si>
  <si>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</si>
  <si>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</si>
  <si>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</si>
  <si>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</si>
  <si>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</si>
  <si>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</si>
  <si>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</si>
  <si>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</si>
  <si>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</si>
  <si>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</si>
  <si>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</si>
  <si>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</si>
  <si>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</si>
  <si>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</si>
  <si>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</si>
  <si>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</si>
  <si>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</si>
  <si>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</si>
  <si>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</si>
  <si>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</si>
  <si>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</si>
  <si>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</si>
  <si>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</si>
  <si>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</si>
  <si>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</si>
  <si>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</si>
  <si>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</si>
  <si>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</si>
  <si>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</si>
  <si>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</si>
  <si>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</si>
  <si>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</si>
  <si>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</si>
  <si>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</si>
  <si>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</si>
  <si>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</si>
  <si>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</si>
  <si>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</si>
  <si>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</si>
  <si>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</si>
  <si>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</si>
  <si>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</si>
  <si>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</si>
  <si>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</si>
  <si>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</si>
  <si>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</si>
  <si>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</si>
  <si>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</si>
  <si>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</si>
  <si>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</si>
  <si>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</si>
  <si>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</si>
  <si>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</si>
  <si>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</si>
  <si>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</si>
  <si>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</si>
  <si>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</si>
  <si>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</si>
  <si>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</si>
  <si>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</si>
  <si>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</si>
  <si>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</si>
  <si>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</si>
  <si>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</si>
  <si>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</si>
  <si>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</si>
  <si>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</si>
  <si>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</si>
  <si>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</si>
  <si>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</si>
  <si>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</si>
  <si>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</si>
  <si>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</si>
  <si>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</si>
  <si>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</si>
  <si>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</si>
  <si>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</si>
  <si>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</si>
  <si>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</si>
  <si>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</si>
  <si>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</si>
  <si>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</si>
  <si>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</si>
  <si>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</si>
  <si>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</si>
  <si>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</si>
  <si>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</si>
  <si>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</si>
  <si>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</si>
  <si>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</si>
  <si>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</si>
  <si>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</si>
  <si>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</si>
  <si>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</si>
  <si>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</si>
  <si>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</si>
  <si>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</si>
  <si>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</si>
  <si>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</si>
  <si>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</si>
  <si>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</si>
  <si>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</si>
  <si>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</si>
  <si>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</si>
  <si>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</si>
  <si>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</si>
  <si>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</si>
  <si>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</si>
  <si>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</si>
  <si>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</si>
  <si>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</si>
  <si>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</si>
  <si>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</si>
  <si>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</si>
  <si>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</si>
  <si>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</si>
  <si>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</si>
  <si>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</si>
  <si>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</si>
  <si>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</si>
  <si>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</si>
  <si>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</si>
  <si>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</si>
  <si>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</si>
  <si>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</si>
  <si>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</si>
  <si>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</si>
  <si>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</si>
  <si>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</si>
  <si>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</si>
  <si>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</si>
  <si>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</si>
  <si>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</si>
  <si>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</si>
  <si>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</si>
  <si>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</si>
  <si>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</si>
  <si>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</si>
  <si>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</si>
  <si>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</si>
  <si>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</si>
  <si>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</si>
  <si>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</si>
  <si>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</si>
  <si>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</si>
  <si>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</si>
  <si>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</si>
  <si>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</si>
  <si>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</si>
  <si>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</si>
  <si>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</si>
  <si>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</si>
  <si>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</si>
  <si>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</si>
  <si>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</si>
  <si>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</si>
  <si>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</si>
  <si>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</si>
  <si>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</si>
  <si>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</si>
  <si>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</si>
  <si>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</si>
  <si>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</si>
  <si>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</si>
  <si>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</si>
  <si>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</si>
  <si>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</si>
  <si>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</si>
  <si>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</si>
  <si>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</si>
  <si>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</si>
  <si>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</si>
  <si>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</si>
  <si>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</si>
  <si>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</si>
  <si>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</si>
  <si>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</si>
  <si>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</si>
  <si>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</si>
  <si>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</si>
  <si>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</si>
  <si>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</si>
  <si>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</si>
  <si>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</si>
  <si>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</si>
  <si>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</si>
  <si>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</si>
  <si>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</si>
  <si>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</si>
  <si>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</si>
  <si>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</si>
  <si>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</si>
  <si>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</si>
  <si>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</si>
  <si>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</si>
  <si>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</si>
  <si>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</si>
  <si>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</si>
  <si>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</si>
  <si>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</si>
  <si>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</si>
  <si>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</si>
  <si>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</si>
  <si>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</si>
  <si>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</si>
  <si>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</si>
  <si>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</si>
  <si>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</si>
  <si>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</si>
  <si>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</si>
  <si>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</si>
  <si>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</si>
  <si>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</si>
  <si>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</si>
  <si>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</si>
  <si>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</si>
  <si>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</si>
  <si>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</si>
  <si>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</si>
  <si>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</si>
  <si>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</si>
  <si>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</si>
  <si>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</si>
  <si>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</si>
  <si>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</si>
  <si>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</si>
  <si>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</si>
  <si>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</si>
  <si>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</si>
  <si>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</si>
  <si>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</si>
  <si>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</si>
  <si>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</si>
  <si>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</si>
  <si>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</si>
  <si>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</si>
  <si>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</si>
  <si>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</si>
  <si>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</si>
  <si>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</si>
  <si>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</si>
  <si>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</si>
  <si>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</si>
  <si>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</si>
  <si>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</si>
  <si>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</si>
  <si>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</si>
  <si>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</si>
  <si>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</si>
  <si>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</si>
  <si>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</si>
  <si>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</si>
  <si>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</si>
  <si>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</si>
  <si>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</si>
  <si>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</si>
  <si>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</si>
  <si>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</si>
  <si>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</si>
  <si>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</si>
  <si>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</si>
  <si>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</si>
  <si>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</si>
  <si>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</si>
  <si>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</si>
  <si>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</si>
  <si>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</si>
  <si>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</si>
  <si>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</si>
  <si>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</si>
  <si>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</si>
  <si>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</si>
  <si>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</si>
  <si>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</si>
  <si>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</si>
  <si>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</si>
  <si>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</si>
  <si>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</si>
  <si>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</si>
  <si>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</si>
  <si>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</si>
  <si>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</si>
  <si>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</si>
  <si>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</si>
  <si>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</si>
  <si>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</si>
  <si>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</si>
  <si>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</si>
  <si>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</si>
  <si>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</si>
  <si>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</si>
  <si>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</si>
  <si>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</si>
  <si>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</si>
  <si>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</si>
  <si>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</si>
  <si>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</si>
  <si>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</si>
  <si>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</si>
  <si>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</si>
  <si>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</si>
  <si>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</si>
  <si>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</si>
  <si>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</si>
  <si>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</si>
  <si>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</si>
  <si>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</si>
  <si>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</si>
  <si>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</si>
  <si>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</si>
  <si>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</si>
  <si>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</si>
  <si>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</si>
  <si>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</si>
  <si>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</si>
  <si>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</si>
  <si>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</si>
  <si>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</si>
  <si>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</si>
  <si>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</si>
  <si>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</si>
  <si>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</si>
  <si>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</si>
  <si>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</si>
  <si>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</si>
  <si>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</si>
  <si>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</si>
  <si>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</si>
  <si>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</si>
  <si>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</si>
  <si>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</si>
  <si>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</si>
  <si>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</si>
  <si>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</si>
  <si>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</si>
  <si>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</si>
  <si>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</si>
  <si>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</si>
  <si>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</si>
  <si>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</si>
  <si>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</si>
  <si>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</si>
  <si>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</si>
  <si>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</si>
  <si>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</si>
  <si>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</si>
  <si>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</si>
  <si>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</si>
  <si>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</si>
  <si>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</si>
  <si>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</si>
  <si>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</si>
  <si>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</si>
  <si>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</si>
  <si>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</si>
  <si>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</si>
  <si>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</si>
  <si>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</si>
  <si>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</si>
  <si>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</si>
  <si>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</si>
  <si>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</si>
  <si>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</si>
  <si>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</si>
  <si>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</si>
  <si>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</si>
  <si>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</si>
  <si>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</si>
  <si>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</si>
  <si>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</si>
  <si>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</si>
  <si>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</si>
  <si>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</si>
  <si>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</si>
  <si>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</si>
  <si>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</si>
  <si>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</si>
  <si>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</si>
  <si>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</si>
  <si>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</si>
  <si>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</si>
  <si>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</si>
  <si>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</si>
  <si>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</si>
  <si>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</si>
  <si>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</si>
  <si>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</si>
  <si>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</si>
  <si>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</si>
  <si>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</si>
  <si>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</si>
  <si>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</si>
  <si>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</si>
  <si>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</si>
  <si>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</si>
  <si>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</si>
  <si>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</si>
  <si>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</si>
  <si>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</si>
  <si>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</si>
  <si>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</si>
  <si>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</si>
  <si>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</si>
  <si>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</si>
  <si>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</si>
  <si>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</si>
  <si>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</si>
  <si>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</si>
  <si>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</si>
  <si>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</si>
  <si>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</si>
  <si>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</si>
  <si>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</si>
  <si>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</si>
  <si>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</si>
  <si>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</si>
  <si>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</si>
  <si>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</si>
  <si>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</si>
  <si>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</si>
  <si>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</si>
  <si>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</si>
  <si>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</si>
  <si>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</si>
  <si>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</si>
  <si>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</si>
  <si>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</si>
  <si>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</si>
  <si>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</si>
  <si>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</si>
  <si>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</si>
  <si>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</si>
  <si>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</si>
  <si>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</si>
  <si>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</si>
  <si>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</si>
  <si>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</si>
  <si>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</si>
  <si>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</si>
  <si>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</si>
  <si>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</si>
  <si>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</si>
  <si>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</si>
  <si>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</si>
  <si>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</si>
  <si>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</si>
  <si>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</si>
  <si>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</si>
  <si>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</si>
  <si>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</si>
  <si>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</si>
  <si>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</si>
  <si>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</si>
  <si>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</si>
  <si>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</si>
  <si>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</si>
  <si>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</si>
  <si>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</si>
  <si>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</si>
  <si>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</si>
  <si>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</si>
  <si>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</si>
  <si>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</si>
  <si>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</si>
  <si>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</si>
  <si>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</si>
  <si>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</si>
  <si>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</si>
  <si>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</si>
  <si>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</si>
  <si>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</si>
  <si>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</si>
  <si>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</si>
  <si>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</si>
  <si>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</si>
  <si>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</si>
  <si>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</si>
  <si>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</si>
  <si>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</si>
  <si>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</si>
  <si>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</si>
  <si>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</si>
  <si>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</si>
  <si>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</si>
  <si>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</si>
  <si>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</si>
  <si>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</si>
  <si>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</si>
  <si>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</si>
  <si>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</si>
  <si>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</si>
  <si>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</si>
  <si>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</si>
  <si>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</si>
  <si>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</si>
  <si>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</si>
  <si>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</si>
  <si>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</si>
  <si>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</si>
  <si>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</si>
  <si>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</si>
  <si>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</si>
  <si>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</si>
  <si>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</si>
  <si>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</si>
  <si>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</si>
  <si>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</si>
  <si>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</si>
  <si>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</si>
  <si>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</si>
  <si>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</si>
  <si>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</si>
  <si>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</si>
  <si>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</si>
  <si>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</si>
  <si>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</si>
  <si>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</si>
  <si>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</si>
  <si>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</si>
  <si>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</si>
  <si>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</si>
  <si>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</si>
  <si>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</si>
  <si>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</si>
  <si>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</si>
  <si>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</si>
  <si>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</si>
  <si>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</si>
  <si>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</si>
  <si>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</si>
  <si>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</si>
  <si>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</si>
  <si>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</si>
  <si>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</si>
  <si>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</si>
  <si>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</si>
  <si>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</si>
  <si>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</si>
  <si>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</si>
  <si>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</si>
  <si>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</si>
  <si>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</si>
  <si>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</si>
  <si>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</si>
  <si>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</si>
  <si>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</si>
  <si>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</si>
  <si>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</si>
  <si>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</si>
  <si>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</si>
  <si>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</si>
  <si>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</si>
  <si>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</si>
  <si>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</si>
  <si>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</si>
  <si>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</si>
  <si>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</si>
  <si>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</si>
  <si>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</si>
  <si>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</si>
  <si>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</si>
  <si>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</si>
  <si>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</si>
  <si>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</si>
  <si>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</si>
  <si>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</si>
  <si>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</si>
  <si>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</si>
  <si>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</si>
  <si>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</si>
  <si>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</si>
  <si>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</si>
  <si>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</si>
  <si>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</si>
  <si>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</si>
  <si>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</si>
  <si>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</si>
  <si>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</si>
  <si>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</si>
  <si>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</si>
  <si>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</si>
  <si>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</si>
  <si>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</si>
  <si>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</si>
  <si>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</si>
  <si>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</si>
  <si>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</si>
  <si>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</si>
  <si>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</si>
  <si>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</si>
  <si>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</si>
  <si>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</si>
  <si>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</si>
  <si>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</si>
  <si>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</si>
  <si>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</si>
  <si>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</si>
  <si>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</si>
  <si>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</si>
  <si>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</si>
  <si>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</si>
  <si>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</si>
  <si>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</si>
  <si>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</si>
  <si>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</si>
  <si>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</si>
  <si>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</si>
  <si>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</si>
  <si>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</si>
  <si>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</si>
  <si>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</si>
  <si>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</si>
  <si>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</si>
  <si>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</si>
  <si>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</si>
  <si>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</si>
  <si>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</si>
  <si>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</si>
  <si>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</si>
  <si>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</si>
  <si>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</si>
  <si>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</si>
  <si>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</si>
  <si>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</si>
  <si>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</si>
  <si>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</si>
  <si>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</si>
  <si>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</si>
  <si>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</si>
  <si>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</si>
  <si>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</si>
  <si>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</si>
  <si>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</si>
  <si>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</si>
  <si>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</si>
  <si>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</si>
  <si>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</si>
  <si>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</si>
  <si>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</si>
  <si>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</si>
  <si>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</si>
  <si>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</si>
  <si>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</si>
  <si>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</si>
  <si>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</si>
  <si>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</si>
  <si>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</si>
  <si>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</si>
  <si>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</si>
  <si>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</si>
  <si>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</si>
  <si>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</si>
  <si>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</si>
  <si>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</si>
  <si>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</si>
  <si>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</si>
  <si>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</si>
  <si>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</si>
  <si>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</si>
  <si>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</si>
  <si>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</si>
  <si>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</si>
  <si>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</si>
  <si>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</si>
  <si>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</si>
  <si>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</si>
  <si>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</si>
  <si>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</si>
  <si>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</si>
  <si>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</si>
  <si>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</si>
  <si>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</si>
  <si>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</si>
  <si>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</si>
  <si>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</si>
  <si>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</si>
  <si>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</si>
  <si>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</si>
  <si>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</si>
  <si>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</si>
  <si>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</si>
  <si>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</si>
  <si>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</si>
  <si>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</si>
  <si>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</si>
  <si>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</si>
  <si>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</si>
  <si>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</si>
  <si>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</si>
  <si>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</si>
  <si>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</si>
  <si>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</si>
  <si>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</si>
  <si>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</si>
  <si>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</si>
  <si>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</si>
  <si>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</si>
  <si>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</si>
  <si>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</si>
  <si>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</si>
  <si>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</si>
  <si>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</si>
  <si>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</si>
  <si>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</si>
  <si>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</si>
  <si>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</si>
  <si>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</si>
  <si>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</si>
  <si>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</si>
  <si>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</si>
  <si>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</si>
  <si>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</si>
  <si>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</si>
  <si>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</si>
  <si>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</si>
  <si>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</si>
  <si>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</si>
  <si>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</si>
  <si>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</si>
  <si>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</si>
  <si>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</si>
  <si>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</si>
  <si>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</si>
  <si>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</si>
  <si>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</si>
  <si>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</si>
  <si>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</si>
  <si>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</si>
  <si>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</si>
  <si>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</si>
  <si>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</si>
  <si>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</si>
  <si>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</si>
  <si>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</si>
  <si>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</si>
  <si>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</si>
  <si>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</si>
  <si>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</si>
  <si>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</si>
  <si>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</si>
  <si>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</si>
  <si>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</si>
  <si>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</si>
  <si>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</si>
  <si>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</si>
  <si>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</si>
  <si>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</si>
  <si>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</si>
  <si>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</si>
  <si>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</si>
  <si>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</si>
  <si>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</si>
  <si>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</si>
  <si>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</si>
  <si>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</si>
  <si>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</si>
  <si>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</si>
  <si>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</si>
  <si>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</si>
  <si>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</si>
  <si>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</si>
  <si>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</si>
  <si>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</si>
  <si>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</si>
  <si>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</si>
  <si>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</si>
  <si>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</si>
  <si>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</si>
  <si>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</si>
  <si>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</si>
  <si>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</si>
  <si>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</si>
  <si>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</si>
  <si>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</si>
  <si>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</si>
  <si>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</si>
  <si>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</si>
  <si>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</si>
  <si>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</si>
  <si>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</si>
  <si>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</si>
  <si>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</si>
  <si>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</si>
  <si>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</si>
  <si>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</si>
  <si>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</si>
  <si>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</si>
  <si>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</si>
  <si>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</si>
  <si>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</si>
  <si>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</si>
  <si>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</si>
  <si>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</si>
  <si>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</si>
  <si>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</si>
  <si>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</si>
  <si>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</si>
  <si>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</si>
  <si>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</si>
  <si>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</si>
  <si>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</si>
  <si>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</si>
  <si>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</si>
  <si>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</si>
  <si>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</si>
  <si>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</si>
  <si>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</si>
  <si>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</si>
  <si>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</si>
  <si>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</si>
  <si>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</si>
  <si>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</si>
  <si>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</si>
  <si>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</si>
  <si>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</si>
  <si>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</si>
  <si>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</si>
  <si>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</si>
  <si>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</si>
  <si>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</si>
  <si>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</si>
  <si>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</si>
  <si>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</si>
  <si>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</si>
  <si>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</si>
  <si>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</si>
  <si>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</si>
  <si>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</si>
  <si>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</si>
  <si>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</si>
  <si>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</si>
  <si>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</si>
  <si>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</si>
  <si>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</si>
  <si>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</si>
  <si>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</si>
  <si>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</si>
  <si>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</si>
  <si>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</si>
  <si>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</si>
  <si>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</si>
  <si>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</si>
  <si>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</si>
  <si>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</si>
  <si>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</si>
  <si>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</si>
  <si>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</si>
  <si>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</si>
  <si>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</si>
  <si>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</si>
  <si>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</si>
  <si>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</si>
  <si>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</si>
  <si>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</si>
  <si>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</si>
  <si>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</si>
  <si>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</si>
  <si>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</si>
  <si>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</si>
  <si>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</si>
  <si>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</si>
  <si>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</si>
  <si>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</si>
  <si>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</si>
  <si>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</si>
  <si>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</si>
  <si>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</si>
  <si>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</si>
  <si>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</si>
  <si>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</si>
  <si>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</si>
  <si>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</si>
  <si>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</si>
  <si>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</si>
  <si>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</si>
  <si>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</si>
  <si>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</si>
  <si>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</si>
  <si>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</si>
  <si>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</si>
  <si>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</si>
  <si>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</si>
  <si>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</si>
  <si>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</si>
  <si>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</si>
  <si>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</si>
  <si>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</si>
  <si>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</si>
  <si>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</si>
  <si>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</si>
  <si>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</si>
  <si>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</si>
  <si>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</si>
  <si>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</si>
  <si>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</si>
  <si>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</si>
  <si>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</si>
  <si>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</si>
  <si>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</si>
  <si>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</si>
  <si>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</si>
  <si>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</si>
  <si>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</si>
  <si>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</si>
  <si>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</si>
  <si>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</si>
  <si>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</si>
  <si>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</si>
  <si>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</si>
  <si>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</si>
  <si>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</si>
  <si>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</si>
  <si>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</si>
  <si>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</si>
  <si>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</si>
  <si>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</si>
  <si>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</si>
  <si>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</si>
  <si>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</si>
  <si>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</si>
  <si>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</si>
  <si>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</si>
  <si>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</si>
  <si>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</si>
  <si>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</si>
  <si>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</si>
  <si>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</si>
  <si>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</si>
  <si>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</si>
  <si>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</si>
  <si>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</si>
  <si>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</si>
  <si>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</si>
  <si>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</si>
  <si>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</si>
  <si>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</si>
  <si>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</si>
  <si>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</si>
  <si>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</si>
  <si>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</si>
  <si>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</si>
  <si>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</si>
  <si>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</si>
  <si>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</si>
  <si>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</si>
  <si>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</si>
  <si>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</si>
  <si>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</si>
  <si>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</si>
  <si>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</si>
  <si>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</si>
  <si>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</si>
  <si>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</si>
  <si>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</si>
  <si>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</si>
  <si>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</si>
  <si>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</si>
  <si>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</si>
  <si>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</si>
  <si>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</si>
  <si>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</si>
  <si>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</si>
  <si>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</si>
  <si>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</si>
  <si>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</si>
  <si>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</si>
  <si>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</si>
  <si>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</si>
  <si>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</si>
  <si>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</si>
  <si>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</si>
  <si>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</si>
  <si>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</si>
  <si>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</si>
  <si>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</si>
  <si>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</si>
  <si>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</si>
  <si>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</si>
  <si>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</si>
  <si>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</si>
  <si>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</si>
  <si>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</si>
  <si>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</si>
  <si>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</si>
  <si>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</si>
  <si>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</si>
  <si>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</si>
  <si>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</si>
  <si>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</si>
  <si>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</si>
  <si>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</si>
  <si>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</si>
  <si>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</si>
  <si>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</si>
  <si>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</si>
  <si>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</si>
  <si>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</si>
  <si>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</si>
  <si>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</si>
  <si>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</si>
  <si>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</si>
  <si>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</si>
  <si>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</si>
  <si>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</si>
  <si>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</si>
  <si>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</si>
  <si>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</si>
  <si>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</si>
  <si>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</si>
  <si>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</si>
  <si>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</si>
  <si>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</si>
  <si>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</si>
  <si>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</si>
  <si>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</si>
  <si>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</si>
  <si>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</si>
  <si>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</si>
  <si>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</si>
  <si>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</si>
  <si>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</si>
  <si>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</si>
  <si>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</si>
  <si>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</si>
  <si>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</si>
  <si>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</si>
  <si>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</si>
  <si>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</si>
  <si>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</si>
  <si>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</si>
  <si>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</si>
  <si>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</si>
  <si>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</si>
  <si>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</si>
  <si>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</si>
  <si>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</si>
  <si>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</si>
  <si>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</si>
  <si>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</si>
  <si>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</si>
  <si>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</si>
  <si>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</si>
  <si>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</si>
  <si>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</si>
  <si>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</si>
  <si>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</si>
  <si>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</si>
  <si>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</si>
  <si>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</si>
  <si>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</si>
  <si>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</si>
  <si>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</si>
  <si>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</si>
  <si>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</si>
  <si>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</si>
  <si>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</si>
  <si>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</si>
  <si>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</si>
  <si>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</si>
  <si>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</si>
  <si>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</si>
  <si>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</si>
  <si>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</si>
  <si>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</si>
  <si>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</si>
  <si>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</si>
  <si>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</si>
  <si>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</si>
  <si>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</si>
  <si>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</si>
  <si>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</si>
  <si>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</si>
  <si>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</si>
  <si>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</si>
  <si>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</si>
  <si>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</si>
  <si>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</si>
  <si>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</si>
  <si>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</si>
  <si>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</si>
  <si>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</si>
  <si>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</si>
  <si>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</si>
  <si>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</si>
  <si>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</si>
  <si>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</si>
  <si>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</si>
  <si>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</si>
  <si>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</si>
  <si>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</si>
  <si>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</si>
  <si>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</si>
  <si>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</si>
  <si>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</si>
  <si>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</si>
  <si>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</si>
  <si>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</si>
  <si>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</si>
  <si>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</si>
  <si>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</si>
  <si>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</si>
  <si>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</si>
  <si>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</si>
  <si>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</si>
  <si>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</si>
  <si>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</si>
  <si>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</si>
  <si>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</si>
  <si>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</si>
  <si>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</si>
  <si>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</si>
  <si>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</si>
  <si>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</si>
  <si>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</si>
  <si>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</si>
  <si>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</si>
  <si>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</si>
  <si>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</si>
  <si>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</si>
  <si>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</si>
  <si>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</si>
  <si>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</si>
  <si>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</si>
  <si>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</si>
  <si>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</si>
  <si>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</si>
  <si>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</si>
  <si>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</si>
  <si>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</si>
  <si>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</si>
  <si>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</si>
  <si>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</si>
  <si>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</si>
  <si>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</si>
  <si>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</si>
  <si>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</si>
  <si>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</si>
  <si>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</si>
  <si>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</si>
  <si>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</si>
  <si>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</si>
  <si>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</si>
  <si>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</si>
  <si>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</si>
  <si>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</si>
  <si>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</si>
  <si>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</si>
  <si>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</si>
  <si>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</si>
  <si>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</si>
  <si>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</si>
  <si>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</si>
  <si>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</si>
  <si>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</si>
  <si>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</si>
  <si>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</si>
  <si>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</si>
  <si>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</si>
  <si>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</si>
  <si>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</si>
  <si>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</si>
  <si>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</si>
  <si>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</si>
  <si>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</si>
  <si>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</si>
  <si>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</si>
  <si>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</si>
  <si>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</si>
  <si>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</si>
  <si>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</si>
  <si>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</si>
  <si>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</si>
  <si>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</si>
  <si>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</si>
  <si>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</si>
  <si>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</si>
  <si>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</si>
  <si>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</si>
  <si>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</si>
  <si>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</si>
  <si>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</si>
  <si>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</si>
  <si>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</si>
  <si>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</si>
  <si>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</si>
  <si>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</si>
  <si>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</si>
  <si>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</si>
  <si>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</si>
  <si>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</si>
  <si>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</si>
  <si>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</si>
  <si>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</si>
  <si>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</si>
  <si>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</si>
  <si>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</si>
  <si>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</si>
  <si>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</si>
  <si>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</si>
  <si>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</si>
  <si>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</si>
  <si>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</si>
  <si>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</si>
  <si>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</si>
  <si>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</si>
  <si>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</si>
  <si>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</si>
  <si>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</si>
  <si>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</si>
  <si>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</si>
  <si>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</si>
  <si>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</si>
  <si>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</si>
  <si>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</si>
  <si>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</si>
  <si>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</si>
  <si>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</si>
  <si>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</si>
  <si>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</si>
  <si>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</si>
  <si>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</si>
  <si>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</si>
  <si>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</si>
  <si>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</si>
  <si>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</si>
  <si>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</si>
  <si>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</si>
  <si>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</si>
  <si>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</si>
  <si>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</si>
  <si>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</si>
  <si>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</si>
  <si>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</si>
  <si>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</si>
  <si>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</si>
  <si>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</si>
  <si>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</si>
  <si>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</si>
  <si>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</si>
  <si>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</si>
  <si>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</si>
  <si>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</si>
  <si>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</si>
  <si>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</si>
  <si>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</si>
  <si>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</si>
  <si>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</si>
  <si>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</si>
  <si>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</si>
  <si>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</si>
  <si>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</si>
  <si>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</si>
  <si>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</si>
  <si>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</si>
  <si>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</si>
  <si>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</si>
  <si>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</si>
  <si>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</si>
  <si>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</si>
  <si>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</si>
  <si>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</si>
  <si>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</si>
  <si>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</si>
  <si>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</si>
  <si>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</si>
  <si>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</si>
  <si>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</si>
  <si>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</si>
  <si>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</si>
  <si>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</si>
  <si>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</si>
  <si>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</si>
  <si>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</si>
  <si>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</si>
  <si>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</si>
  <si>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</si>
  <si>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</si>
  <si>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</si>
  <si>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</si>
  <si>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</si>
  <si>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</si>
  <si>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</si>
  <si>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</si>
  <si>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</si>
  <si>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</si>
  <si>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</si>
  <si>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</si>
  <si>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</si>
  <si>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</si>
  <si>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</si>
  <si>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</si>
  <si>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</si>
  <si>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</si>
  <si>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</si>
  <si>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</si>
  <si>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</si>
  <si>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</si>
  <si>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</si>
  <si>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</si>
  <si>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</si>
  <si>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</si>
  <si>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</si>
  <si>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</si>
  <si>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</si>
  <si>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</si>
  <si>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</si>
  <si>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</si>
  <si>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</si>
  <si>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</si>
  <si>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</si>
  <si>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</si>
  <si>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</si>
  <si>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</si>
  <si>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</si>
  <si>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</si>
  <si>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</si>
  <si>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</si>
  <si>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</si>
  <si>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</si>
  <si>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</si>
  <si>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</si>
  <si>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</si>
  <si>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</si>
  <si>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</si>
  <si>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</si>
  <si>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</si>
  <si>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</si>
  <si>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</si>
  <si>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</si>
  <si>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</si>
  <si>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</si>
  <si>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</si>
  <si>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</si>
  <si>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</si>
  <si>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</si>
  <si>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</si>
  <si>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</si>
  <si>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</si>
  <si>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</si>
  <si>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</si>
  <si>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</si>
  <si>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</si>
  <si>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</si>
  <si>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</si>
  <si>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</si>
  <si>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</si>
  <si>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</si>
  <si>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</si>
  <si>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</si>
  <si>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</si>
  <si>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</si>
  <si>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</si>
  <si>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</si>
  <si>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</si>
  <si>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</si>
  <si>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</si>
  <si>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</si>
  <si>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</si>
  <si>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</si>
  <si>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</si>
  <si>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</si>
  <si>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</si>
  <si>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</si>
  <si>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</si>
  <si>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</si>
  <si>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</si>
  <si>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</si>
  <si>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</si>
  <si>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</si>
  <si>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</si>
  <si>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</si>
  <si>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</si>
  <si>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</si>
  <si>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</si>
  <si>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</si>
  <si>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</si>
  <si>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</si>
  <si>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</si>
  <si>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</si>
  <si>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</si>
  <si>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</si>
  <si>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</si>
  <si>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</si>
  <si>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</si>
  <si>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</si>
  <si>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</si>
  <si>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</si>
  <si>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</si>
  <si>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</si>
  <si>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</si>
  <si>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</si>
  <si>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</si>
  <si>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</si>
  <si>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</si>
  <si>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</si>
  <si>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</si>
  <si>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</si>
  <si>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</si>
  <si>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</si>
  <si>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</si>
  <si>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</si>
  <si>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</si>
  <si>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</si>
  <si>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</si>
  <si>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</si>
  <si>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</si>
  <si>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</si>
  <si>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</si>
  <si>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</si>
  <si>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</si>
  <si>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</si>
  <si>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</si>
  <si>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</si>
  <si>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</si>
  <si>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</si>
  <si>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</si>
  <si>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</si>
  <si>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</si>
  <si>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</si>
  <si>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</si>
  <si>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</si>
  <si>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</si>
  <si>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</si>
  <si>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</si>
  <si>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</si>
  <si>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</si>
  <si>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</si>
  <si>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</si>
  <si>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</si>
  <si>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</si>
  <si>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</si>
  <si>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</si>
  <si>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</si>
  <si>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</si>
  <si>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</si>
  <si>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</si>
  <si>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</si>
  <si>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</si>
  <si>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</si>
  <si>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</si>
  <si>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</si>
  <si>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</si>
  <si>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</si>
  <si>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</si>
  <si>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</si>
  <si>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</si>
  <si>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</si>
  <si>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</si>
  <si>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</si>
  <si>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</si>
  <si>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</si>
  <si>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</si>
  <si>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</si>
  <si>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</si>
  <si>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</si>
  <si>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</si>
  <si>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</si>
  <si>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</si>
  <si>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</si>
  <si>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</si>
  <si>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</si>
  <si>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</si>
  <si>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</si>
  <si>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</si>
  <si>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</si>
  <si>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</si>
  <si>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</si>
  <si>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</si>
  <si>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</si>
  <si>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</si>
  <si>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</si>
  <si>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</si>
  <si>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</si>
  <si>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</si>
  <si>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</si>
  <si>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</si>
  <si>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</si>
  <si>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</si>
  <si>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</si>
  <si>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</si>
  <si>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</si>
  <si>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</si>
  <si>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</si>
  <si>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</si>
  <si>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</si>
  <si>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</si>
  <si>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</si>
  <si>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</si>
  <si>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</si>
  <si>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</si>
  <si>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</si>
  <si>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</si>
  <si>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</si>
  <si>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</si>
  <si>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</si>
  <si>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</si>
  <si>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</si>
  <si>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</si>
  <si>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</si>
  <si>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</si>
  <si>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</si>
  <si>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</si>
  <si>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</si>
  <si>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</si>
  <si>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</si>
  <si>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</si>
  <si>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</si>
  <si>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</si>
  <si>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</si>
  <si>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</si>
  <si>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</si>
  <si>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</si>
  <si>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</si>
  <si>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</si>
  <si>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</si>
  <si>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</si>
  <si>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</si>
  <si>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</si>
  <si>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</si>
  <si>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</si>
  <si>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</si>
  <si>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</si>
  <si>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</si>
  <si>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</si>
  <si>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</si>
  <si>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</si>
  <si>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</si>
  <si>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</si>
  <si>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</si>
  <si>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</si>
  <si>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</si>
  <si>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</si>
  <si>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</si>
  <si>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</si>
  <si>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</si>
  <si>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</si>
  <si>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</si>
  <si>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</si>
  <si>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</si>
  <si>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</si>
  <si>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</si>
  <si>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</si>
  <si>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</si>
  <si>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</si>
  <si>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</si>
  <si>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</si>
  <si>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</si>
  <si>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</si>
  <si>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</si>
  <si>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</si>
  <si>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</si>
  <si>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</si>
  <si>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</si>
  <si>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</si>
  <si>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</si>
  <si>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</si>
  <si>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</si>
  <si>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</si>
  <si>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</si>
  <si>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</si>
  <si>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</si>
  <si>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</si>
  <si>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</si>
  <si>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</si>
  <si>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</si>
  <si>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</si>
  <si>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</si>
  <si>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</si>
  <si>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</si>
  <si>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</si>
  <si>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</si>
  <si>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</si>
  <si>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</si>
  <si>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</si>
  <si>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</si>
  <si>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</si>
  <si>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</si>
  <si>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</si>
  <si>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</si>
  <si>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</si>
  <si>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</si>
  <si>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</si>
  <si>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</si>
  <si>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</si>
  <si>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</si>
  <si>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</si>
  <si>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</si>
  <si>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</si>
  <si>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</si>
  <si>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</si>
  <si>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</si>
  <si>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</si>
  <si>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</si>
  <si>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</si>
  <si>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</si>
  <si>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</si>
  <si>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</si>
  <si>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</si>
  <si>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</si>
  <si>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</si>
  <si>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</si>
  <si>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</si>
  <si>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</si>
  <si>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</si>
  <si>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</si>
  <si>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</si>
  <si>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</si>
  <si>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</si>
  <si>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</si>
  <si>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</si>
  <si>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</si>
  <si>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</si>
  <si>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</si>
  <si>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</si>
  <si>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</si>
  <si>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</si>
  <si>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</si>
  <si>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</si>
  <si>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</si>
  <si>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</si>
  <si>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</si>
  <si>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</si>
  <si>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</si>
  <si>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</si>
  <si>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</si>
  <si>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</si>
  <si>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</si>
  <si>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</si>
  <si>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</si>
  <si>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</si>
  <si>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</si>
  <si>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</si>
  <si>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</si>
  <si>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</si>
  <si>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</si>
  <si>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</si>
  <si>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</si>
  <si>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</si>
  <si>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</si>
  <si>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</si>
  <si>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</si>
  <si>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</si>
  <si>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</si>
  <si>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</si>
  <si>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</si>
  <si>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</si>
  <si>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</si>
  <si>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</si>
  <si>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</si>
  <si>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</si>
  <si>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</si>
  <si>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</si>
  <si>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</si>
  <si>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</si>
  <si>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</si>
  <si>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</si>
  <si>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</si>
  <si>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</si>
  <si>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</si>
  <si>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</si>
  <si>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</si>
  <si>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</si>
  <si>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</si>
  <si>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</si>
  <si>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</si>
  <si>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</si>
  <si>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</si>
  <si>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</si>
  <si>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</si>
  <si>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</si>
  <si>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</si>
  <si>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</si>
  <si>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</si>
  <si>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</si>
  <si>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</si>
  <si>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</si>
  <si>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</si>
  <si>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</si>
  <si>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</si>
  <si>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</si>
  <si>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</si>
  <si>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</si>
  <si>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</si>
  <si>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</si>
  <si>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</si>
  <si>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</si>
  <si>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</si>
  <si>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</si>
  <si>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</si>
  <si>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</si>
  <si>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</si>
  <si>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</si>
  <si>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</si>
  <si>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</si>
  <si>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</si>
  <si>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</si>
  <si>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</si>
  <si>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</si>
  <si>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</si>
  <si>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</si>
  <si>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</si>
  <si>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</si>
  <si>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</si>
  <si>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</si>
  <si>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</si>
  <si>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</si>
  <si>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</si>
  <si>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</si>
  <si>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</si>
  <si>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</si>
  <si>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</si>
  <si>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</si>
  <si>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</si>
  <si>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</si>
  <si>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</si>
  <si>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</si>
  <si>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</si>
  <si>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</si>
  <si>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</si>
  <si>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</si>
  <si>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</si>
  <si>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</si>
  <si>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</si>
  <si>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</si>
  <si>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</si>
  <si>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</si>
  <si>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</si>
  <si>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</si>
  <si>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</si>
  <si>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</si>
  <si>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</si>
  <si>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</si>
  <si>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</si>
  <si>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</si>
  <si>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</si>
  <si>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</si>
  <si>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</si>
  <si>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</si>
  <si>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</si>
  <si>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</si>
  <si>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</si>
  <si>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</si>
  <si>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</si>
  <si>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</si>
  <si>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</si>
  <si>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</si>
  <si>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</si>
  <si>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</si>
  <si>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</si>
  <si>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</si>
  <si>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</si>
  <si>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</si>
  <si>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</si>
  <si>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</si>
  <si>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</si>
  <si>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</si>
  <si>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</si>
  <si>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</si>
  <si>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</si>
  <si>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</si>
  <si>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</si>
  <si>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</si>
  <si>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</si>
  <si>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</si>
  <si>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</si>
  <si>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</si>
  <si>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</si>
  <si>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</si>
  <si>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</si>
  <si>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</si>
  <si>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</si>
  <si>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</si>
  <si>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</si>
  <si>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</si>
  <si>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</si>
  <si>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</si>
  <si>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</si>
  <si>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</si>
  <si>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</si>
  <si>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</si>
  <si>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</si>
  <si>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</si>
  <si>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</si>
  <si>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</si>
  <si>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</si>
  <si>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</si>
  <si>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</si>
  <si>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</si>
  <si>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</si>
  <si>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</si>
  <si>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</si>
  <si>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</si>
  <si>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</si>
  <si>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</si>
  <si>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</si>
  <si>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</si>
  <si>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</si>
  <si>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</si>
  <si>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</si>
  <si>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</si>
  <si>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</si>
  <si>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</si>
  <si>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</si>
  <si>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</si>
  <si>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</si>
  <si>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</si>
  <si>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</si>
  <si>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</si>
  <si>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</si>
  <si>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</si>
  <si>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</si>
  <si>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</si>
  <si>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</si>
  <si>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</si>
  <si>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</si>
  <si>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</si>
  <si>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</si>
  <si>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</si>
  <si>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</si>
  <si>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</si>
  <si>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</si>
  <si>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</si>
  <si>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</si>
  <si>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</si>
  <si>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</si>
  <si>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</si>
  <si>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</si>
  <si>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</si>
  <si>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</si>
  <si>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</si>
  <si>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</si>
  <si>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</si>
  <si>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</si>
  <si>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</si>
  <si>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</si>
  <si>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</si>
  <si>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</si>
  <si>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</si>
  <si>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</si>
  <si>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</si>
  <si>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</si>
  <si>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</si>
  <si>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</si>
  <si>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</si>
  <si>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</si>
  <si>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</si>
  <si>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</si>
  <si>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</si>
  <si>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</si>
  <si>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</si>
  <si>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</si>
  <si>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</si>
  <si>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</si>
  <si>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</si>
  <si>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</si>
  <si>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</si>
  <si>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</si>
  <si>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</si>
  <si>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</si>
  <si>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</si>
  <si>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</si>
  <si>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</si>
  <si>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</si>
  <si>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</si>
  <si>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</si>
  <si>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</si>
  <si>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</si>
  <si>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</si>
  <si>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</si>
  <si>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</si>
  <si>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</si>
  <si>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</si>
  <si>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</si>
  <si>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</si>
  <si>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</si>
  <si>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</si>
  <si>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</si>
  <si>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</si>
  <si>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</si>
  <si>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</si>
  <si>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</si>
  <si>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</si>
  <si>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</si>
  <si>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</si>
  <si>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</si>
  <si>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</si>
  <si>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</si>
  <si>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</si>
  <si>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</si>
  <si>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</si>
  <si>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</si>
  <si>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</si>
  <si>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</si>
  <si>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</si>
  <si>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</si>
  <si>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</si>
  <si>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</si>
  <si>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</si>
  <si>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</si>
  <si>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</si>
  <si>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</si>
  <si>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</si>
  <si>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</si>
  <si>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</si>
  <si>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</si>
  <si>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</si>
  <si>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</si>
  <si>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</si>
  <si>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</si>
  <si>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</si>
  <si>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</si>
  <si>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</si>
  <si>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</si>
  <si>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</si>
  <si>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</si>
  <si>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</si>
  <si>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</si>
  <si>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</si>
  <si>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</si>
  <si>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</si>
  <si>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</si>
  <si>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</si>
  <si>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</si>
  <si>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</si>
  <si>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</si>
  <si>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</si>
  <si>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</si>
  <si>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</si>
  <si>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</si>
  <si>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</si>
  <si>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</si>
  <si>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</si>
  <si>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</si>
  <si>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</si>
  <si>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</si>
  <si>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</si>
  <si>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</si>
  <si>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</si>
  <si>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</si>
  <si>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</si>
  <si>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</si>
  <si>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</si>
  <si>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</si>
  <si>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</si>
  <si>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</si>
  <si>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</si>
  <si>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</si>
  <si>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</si>
  <si>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</si>
  <si>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</si>
  <si>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</si>
  <si>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</si>
  <si>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</si>
  <si>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</si>
  <si>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</si>
  <si>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</si>
  <si>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</si>
  <si>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</si>
  <si>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</si>
  <si>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</si>
  <si>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</si>
  <si>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</si>
  <si>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</si>
  <si>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</si>
  <si>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</si>
  <si>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</si>
  <si>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</si>
  <si>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</si>
  <si>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</si>
  <si>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</si>
  <si>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</si>
  <si>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</si>
  <si>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</si>
  <si>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</si>
  <si>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</si>
  <si>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</si>
  <si>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</si>
  <si>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</si>
  <si>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</si>
  <si>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</si>
  <si>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</si>
  <si>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</si>
  <si>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</si>
  <si>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</si>
  <si>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</si>
  <si>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</si>
  <si>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</si>
  <si>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</si>
  <si>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</si>
  <si>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</si>
  <si>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</si>
  <si>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</si>
  <si>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</si>
  <si>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</si>
  <si>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</si>
  <si>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</si>
  <si>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</si>
  <si>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</si>
  <si>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</si>
  <si>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</si>
  <si>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</si>
  <si>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</si>
  <si>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</si>
  <si>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</si>
  <si>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</si>
  <si>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</si>
  <si>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</si>
  <si>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</si>
  <si>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</si>
  <si>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</si>
  <si>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</si>
  <si>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</si>
  <si>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</si>
  <si>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</si>
  <si>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</si>
  <si>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</si>
  <si>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</si>
  <si>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</si>
  <si>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</si>
  <si>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</si>
  <si>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</si>
  <si>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</si>
  <si>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</si>
  <si>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</si>
  <si>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</si>
  <si>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</si>
  <si>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</si>
  <si>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</si>
  <si>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</si>
  <si>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</si>
  <si>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</si>
  <si>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</si>
  <si>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</si>
  <si>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</si>
  <si>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</si>
  <si>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</si>
  <si>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</si>
  <si>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</si>
  <si>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</si>
  <si>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</si>
  <si>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</si>
  <si>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</si>
  <si>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</si>
  <si>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</si>
  <si>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</si>
  <si>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</si>
  <si>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</si>
  <si>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</si>
  <si>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</si>
  <si>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</si>
  <si>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</si>
  <si>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</si>
  <si>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</si>
  <si>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</si>
  <si>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</si>
  <si>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</si>
  <si>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</si>
  <si>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</si>
  <si>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</si>
  <si>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</si>
  <si>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</si>
  <si>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</si>
  <si>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</si>
  <si>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</si>
  <si>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</si>
  <si>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</si>
  <si>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</si>
  <si>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</si>
  <si>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</si>
  <si>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</si>
  <si>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</si>
  <si>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</si>
  <si>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</si>
  <si>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</si>
  <si>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</si>
  <si>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</si>
  <si>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</si>
  <si>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</si>
  <si>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</si>
  <si>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</si>
  <si>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</si>
  <si>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</si>
  <si>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</si>
  <si>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</si>
  <si>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</si>
  <si>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</si>
  <si>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</si>
  <si>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</si>
  <si>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</si>
  <si>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</si>
  <si>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</si>
  <si>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</si>
  <si>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</si>
  <si>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</si>
  <si>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</si>
  <si>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</si>
  <si>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</si>
  <si>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</si>
  <si>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</si>
  <si>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</si>
  <si>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</si>
  <si>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</si>
  <si>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</si>
  <si>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</si>
  <si>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</si>
  <si>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</si>
  <si>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</si>
  <si>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</si>
  <si>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</si>
  <si>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</si>
  <si>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</si>
  <si>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</si>
  <si>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</si>
  <si>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</si>
  <si>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</si>
  <si>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</si>
  <si>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</si>
  <si>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</si>
  <si>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</si>
  <si>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</si>
  <si>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</si>
  <si>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</si>
  <si>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</si>
  <si>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</si>
  <si>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</si>
  <si>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</si>
  <si>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</si>
  <si>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</si>
  <si>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</si>
  <si>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</si>
  <si>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</si>
  <si>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</si>
  <si>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</si>
  <si>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</si>
  <si>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</si>
  <si>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</si>
  <si>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</si>
  <si>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</si>
  <si>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</si>
  <si>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</si>
  <si>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</si>
  <si>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</si>
  <si>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</si>
  <si>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</si>
  <si>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</si>
  <si>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</si>
  <si>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</si>
  <si>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</si>
  <si>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</si>
  <si>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</si>
  <si>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</si>
  <si>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</si>
  <si>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</si>
  <si>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</si>
  <si>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</si>
  <si>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</si>
  <si>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</si>
  <si>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</si>
  <si>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</si>
  <si>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</si>
  <si>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</si>
  <si>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</si>
  <si>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</si>
  <si>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</si>
  <si>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</si>
  <si>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</si>
  <si>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</si>
  <si>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</si>
  <si>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</si>
  <si>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</si>
  <si>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</si>
  <si>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</si>
  <si>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</si>
  <si>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</si>
  <si>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</si>
  <si>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</si>
  <si>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</si>
  <si>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</si>
  <si>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</si>
  <si>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</si>
  <si>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</si>
  <si>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</si>
  <si>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</si>
  <si>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</si>
  <si>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</si>
  <si>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</si>
  <si>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</si>
  <si>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</si>
  <si>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</si>
  <si>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</si>
  <si>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</si>
  <si>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</si>
  <si>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</si>
  <si>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</si>
  <si>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</si>
  <si>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</si>
  <si>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</si>
  <si>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</si>
  <si>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</si>
  <si>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</si>
  <si>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</si>
  <si>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</si>
  <si>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</si>
  <si>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</si>
  <si>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</si>
  <si>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</si>
  <si>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</si>
  <si>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</si>
  <si>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</si>
  <si>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</si>
  <si>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</si>
  <si>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</si>
  <si>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</si>
  <si>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</si>
  <si>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</si>
  <si>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</si>
  <si>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</si>
  <si>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</si>
  <si>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</si>
  <si>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</si>
  <si>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</si>
  <si>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</si>
  <si>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</si>
  <si>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</si>
  <si>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</si>
  <si>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</si>
  <si>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</si>
  <si>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</si>
  <si>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</si>
  <si>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</si>
  <si>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</si>
  <si>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</si>
  <si>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</si>
  <si>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</si>
  <si>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</si>
  <si>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</si>
  <si>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</si>
  <si>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</si>
  <si>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</si>
  <si>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</si>
  <si>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</si>
  <si>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</si>
  <si>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</si>
  <si>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</si>
  <si>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</si>
  <si>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</si>
  <si>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</si>
  <si>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</si>
  <si>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</si>
  <si>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</si>
  <si>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</si>
  <si>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</si>
  <si>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</si>
  <si>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</si>
  <si>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</si>
  <si>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</si>
  <si>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</si>
  <si>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</si>
  <si>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</si>
  <si>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</si>
  <si>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</si>
  <si>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</si>
  <si>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</si>
  <si>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</si>
  <si>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</si>
  <si>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</si>
  <si>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</si>
  <si>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</si>
  <si>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</si>
  <si>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</si>
  <si>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</si>
  <si>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</si>
  <si>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</si>
  <si>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</si>
  <si>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</si>
  <si>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</si>
  <si>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</si>
  <si>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</si>
  <si>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</si>
  <si>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</si>
  <si>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</si>
  <si>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</si>
  <si>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</si>
  <si>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</si>
  <si>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</si>
  <si>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</si>
  <si>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</si>
  <si>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</si>
  <si>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</si>
  <si>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</si>
  <si>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</si>
  <si>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</si>
  <si>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</si>
  <si>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</si>
  <si>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</si>
  <si>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</si>
  <si>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</si>
  <si>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</si>
  <si>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</si>
  <si>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</si>
  <si>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</si>
  <si>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</si>
  <si>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</si>
  <si>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</si>
  <si>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</si>
  <si>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</si>
  <si>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</si>
  <si>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</si>
  <si>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</si>
  <si>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</si>
  <si>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</si>
  <si>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</si>
  <si>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</si>
  <si>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</si>
  <si>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</si>
  <si>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</si>
  <si>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</si>
  <si>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</si>
  <si>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</si>
  <si>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</si>
  <si>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</si>
  <si>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</si>
  <si>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</si>
  <si>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</si>
  <si>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</si>
  <si>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</si>
  <si>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</si>
  <si>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</si>
  <si>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</si>
  <si>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</si>
  <si>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</si>
  <si>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</si>
  <si>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</si>
  <si>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</si>
  <si>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</si>
  <si>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</si>
  <si>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</si>
  <si>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</si>
  <si>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</si>
  <si>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</si>
  <si>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</si>
  <si>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</si>
  <si>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</si>
  <si>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</si>
  <si>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</si>
  <si>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</si>
  <si>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</si>
  <si>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</si>
  <si>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</si>
  <si>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</si>
  <si>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</si>
  <si>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</si>
  <si>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</si>
  <si>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</si>
  <si>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</si>
  <si>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</si>
  <si>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</si>
  <si>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</si>
  <si>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</si>
  <si>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</si>
  <si>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</si>
  <si>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</si>
  <si>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</si>
  <si>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</si>
  <si>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</si>
  <si>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</si>
  <si>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</si>
  <si>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</si>
  <si>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</si>
  <si>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</si>
  <si>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</si>
  <si>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</si>
  <si>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</si>
  <si>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</si>
  <si>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</si>
  <si>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</si>
  <si>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</si>
  <si>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</si>
  <si>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</si>
  <si>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</si>
  <si>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</si>
  <si>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</si>
  <si>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</si>
  <si>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</si>
  <si>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</si>
  <si>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</si>
  <si>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</si>
  <si>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</si>
  <si>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</si>
  <si>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</si>
  <si>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</si>
  <si>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</si>
  <si>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</si>
  <si>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</si>
  <si>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</si>
  <si>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</si>
  <si>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</si>
  <si>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</si>
  <si>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</si>
  <si>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</si>
  <si>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</si>
  <si>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</si>
  <si>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</si>
  <si>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</si>
  <si>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</si>
  <si>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</si>
  <si>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</si>
  <si>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</si>
  <si>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</si>
  <si>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</si>
  <si>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</si>
  <si>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</si>
  <si>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</si>
  <si>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</si>
  <si>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</si>
  <si>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</si>
  <si>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</si>
  <si>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</si>
  <si>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</si>
  <si>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</si>
  <si>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</si>
  <si>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</si>
  <si>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</si>
  <si>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</si>
  <si>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</si>
  <si>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</si>
  <si>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</si>
  <si>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</si>
  <si>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</si>
  <si>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</si>
  <si>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</si>
  <si>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</si>
  <si>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</si>
  <si>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</si>
  <si>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</si>
  <si>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</si>
  <si>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</si>
  <si>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</si>
  <si>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</si>
  <si>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</si>
  <si>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</si>
  <si>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</si>
  <si>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</si>
  <si>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</si>
  <si>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</si>
  <si>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</si>
  <si>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</si>
  <si>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</si>
  <si>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</si>
  <si>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</si>
  <si>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</si>
  <si>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</si>
  <si>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</si>
  <si>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</si>
  <si>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</si>
  <si>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</si>
  <si>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</si>
  <si>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</si>
  <si>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</si>
  <si>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</si>
  <si>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</si>
  <si>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</si>
  <si>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</si>
  <si>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</si>
  <si>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</si>
  <si>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</si>
  <si>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</si>
  <si>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</si>
  <si>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</si>
  <si>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</si>
  <si>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</si>
  <si>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</si>
  <si>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</si>
  <si>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</si>
  <si>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</si>
  <si>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</si>
  <si>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</si>
  <si>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</si>
  <si>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</si>
  <si>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</si>
  <si>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</si>
  <si>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</si>
  <si>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</si>
  <si>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</si>
  <si>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</si>
  <si>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</si>
  <si>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</si>
  <si>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</si>
  <si>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</si>
  <si>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</si>
  <si>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</si>
  <si>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</si>
  <si>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</si>
  <si>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</si>
  <si>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</si>
  <si>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</si>
  <si>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</si>
  <si>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</si>
  <si>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</si>
  <si>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</si>
  <si>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</si>
  <si>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</si>
  <si>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</si>
  <si>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</si>
  <si>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</si>
  <si>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</si>
  <si>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</si>
  <si>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</si>
  <si>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</si>
  <si>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</si>
  <si>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</si>
  <si>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</si>
  <si>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</si>
  <si>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</si>
  <si>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</si>
  <si>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</si>
  <si>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</si>
  <si>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</si>
  <si>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</si>
  <si>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</si>
  <si>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</si>
  <si>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</si>
  <si>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</si>
  <si>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</si>
  <si>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</si>
  <si>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</si>
  <si>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</si>
  <si>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</si>
  <si>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</si>
  <si>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</si>
  <si>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</si>
  <si>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</si>
  <si>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</si>
  <si>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</si>
  <si>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</si>
  <si>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</si>
  <si>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</si>
  <si>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</si>
  <si>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</si>
  <si>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</si>
  <si>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</si>
  <si>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</si>
  <si>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</si>
  <si>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</si>
  <si>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</si>
  <si>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</si>
  <si>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</si>
  <si>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</si>
  <si>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</si>
  <si>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</si>
  <si>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</si>
  <si>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</si>
  <si>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</si>
  <si>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</si>
  <si>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</si>
  <si>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</si>
  <si>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</si>
  <si>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</si>
  <si>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</si>
  <si>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</si>
  <si>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</si>
  <si>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</si>
  <si>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</si>
  <si>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</si>
  <si>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</si>
  <si>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</si>
  <si>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</si>
  <si>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</si>
  <si>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</si>
  <si>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</si>
  <si>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</si>
  <si>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</si>
  <si>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</si>
  <si>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</si>
  <si>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</si>
  <si>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</si>
  <si>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</si>
  <si>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</si>
  <si>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</si>
  <si>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</si>
  <si>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</si>
  <si>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</si>
  <si>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</si>
  <si>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</si>
  <si>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</si>
  <si>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</si>
  <si>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</si>
  <si>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</si>
  <si>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</si>
  <si>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</si>
  <si>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</si>
  <si>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</si>
  <si>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</si>
  <si>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</si>
  <si>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</si>
  <si>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</si>
  <si>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</si>
  <si>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</si>
  <si>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</si>
  <si>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</si>
  <si>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</si>
  <si>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</si>
  <si>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</si>
  <si>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</si>
  <si>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</si>
  <si>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</si>
  <si>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</si>
  <si>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</si>
  <si>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</si>
  <si>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</si>
  <si>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</si>
  <si>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</si>
  <si>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</si>
  <si>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</si>
  <si>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</si>
  <si>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</si>
  <si>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</si>
  <si>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</si>
  <si>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</si>
  <si>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</si>
  <si>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</si>
  <si>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</si>
  <si>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</si>
  <si>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</si>
  <si>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</si>
  <si>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</si>
  <si>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</si>
  <si>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</si>
  <si>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</si>
  <si>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</si>
  <si>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</si>
  <si>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</si>
  <si>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</si>
  <si>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</si>
  <si>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</si>
  <si>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</si>
  <si>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</si>
  <si>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</si>
  <si>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</si>
  <si>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</si>
  <si>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</si>
  <si>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</si>
  <si>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</si>
  <si>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</si>
  <si>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</si>
  <si>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</si>
  <si>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</si>
  <si>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</si>
  <si>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</si>
  <si>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</si>
  <si>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</si>
  <si>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</si>
  <si>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</si>
  <si>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</si>
  <si>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</si>
  <si>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</si>
  <si>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</si>
  <si>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</si>
  <si>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</si>
  <si>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</si>
  <si>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</si>
  <si>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</si>
  <si>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</si>
  <si>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</si>
  <si>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</si>
  <si>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</si>
  <si>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</si>
  <si>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</si>
  <si>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</si>
  <si>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</si>
  <si>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</si>
  <si>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</si>
  <si>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</si>
  <si>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</si>
  <si>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</si>
  <si>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</si>
  <si>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</si>
  <si>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</si>
  <si>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</si>
  <si>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</si>
  <si>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</si>
  <si>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</si>
  <si>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</si>
  <si>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</si>
  <si>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</si>
  <si>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</si>
  <si>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</si>
  <si>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</si>
  <si>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</si>
  <si>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</si>
  <si>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</si>
  <si>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</si>
  <si>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</si>
  <si>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</si>
  <si>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</si>
  <si>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</si>
  <si>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</si>
  <si>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</si>
  <si>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</si>
  <si>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</si>
  <si>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</si>
  <si>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</si>
  <si>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</si>
  <si>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</si>
  <si>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</si>
  <si>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</si>
  <si>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</si>
  <si>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</si>
  <si>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</si>
  <si>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</si>
  <si>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</si>
  <si>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</si>
  <si>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</si>
  <si>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</si>
  <si>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</si>
  <si>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</si>
  <si>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</si>
  <si>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</si>
  <si>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</si>
  <si>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</si>
  <si>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</si>
  <si>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</si>
  <si>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</si>
  <si>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</si>
  <si>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</si>
  <si>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</si>
  <si>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</si>
  <si>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</si>
  <si>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</si>
  <si>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</si>
  <si>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</si>
  <si>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</si>
  <si>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</si>
  <si>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</si>
  <si>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</si>
  <si>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</si>
  <si>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</si>
  <si>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</si>
  <si>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</si>
  <si>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</si>
  <si>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</si>
  <si>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</si>
  <si>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</si>
  <si>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</si>
  <si>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</si>
  <si>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</si>
  <si>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</si>
  <si>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</si>
  <si>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</si>
  <si>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</si>
  <si>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</si>
  <si>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</si>
  <si>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</si>
  <si>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</si>
  <si>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</si>
  <si>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</si>
  <si>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</si>
  <si>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</si>
  <si>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</si>
  <si>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</si>
  <si>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</si>
  <si>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</si>
  <si>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</si>
  <si>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</si>
  <si>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</si>
  <si>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</si>
  <si>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</si>
  <si>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</si>
  <si>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</si>
  <si>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</si>
  <si>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</si>
  <si>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</si>
  <si>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</si>
  <si>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</si>
  <si>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</si>
  <si>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</si>
  <si>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</si>
  <si>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</si>
  <si>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</si>
  <si>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</si>
  <si>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</si>
  <si>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</si>
  <si>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</si>
  <si>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</si>
  <si>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</si>
  <si>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</si>
  <si>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</si>
  <si>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</si>
  <si>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</si>
  <si>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</si>
  <si>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</si>
  <si>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</si>
  <si>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</si>
  <si>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</si>
  <si>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</si>
  <si>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</si>
  <si>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</si>
  <si>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</si>
  <si>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</si>
  <si>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</si>
  <si>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</si>
  <si>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</si>
  <si>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</si>
  <si>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</si>
  <si>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</si>
  <si>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</si>
  <si>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</si>
  <si>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</si>
  <si>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</si>
  <si>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</si>
  <si>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</si>
  <si>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</si>
  <si>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</si>
  <si>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</si>
  <si>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</si>
  <si>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</si>
  <si>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</si>
  <si>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</si>
  <si>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</si>
  <si>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</si>
  <si>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</si>
  <si>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</si>
  <si>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</si>
  <si>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</si>
  <si>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</si>
  <si>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</si>
  <si>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</si>
  <si>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</si>
  <si>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</si>
  <si>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</si>
  <si>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</si>
  <si>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</si>
  <si>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</si>
  <si>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</si>
  <si>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</si>
  <si>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</si>
  <si>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</si>
  <si>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</si>
  <si>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</si>
  <si>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</si>
  <si>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</si>
  <si>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</si>
  <si>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</si>
  <si>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</si>
  <si>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</si>
  <si>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</si>
  <si>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</si>
  <si>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</si>
  <si>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</si>
  <si>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</si>
  <si>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</si>
  <si>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</si>
  <si>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</si>
  <si>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</si>
  <si>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</si>
  <si>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</si>
  <si>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</si>
  <si>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</si>
  <si>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</si>
  <si>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</si>
  <si>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</si>
  <si>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</si>
  <si>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</si>
  <si>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</si>
  <si>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</si>
  <si>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</si>
  <si>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</si>
  <si>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</si>
  <si>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</si>
  <si>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</si>
  <si>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</si>
  <si>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</si>
  <si>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</si>
  <si>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</si>
  <si>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</si>
  <si>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</si>
  <si>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</si>
  <si>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</si>
  <si>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</si>
  <si>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</si>
  <si>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</si>
  <si>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</si>
  <si>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</si>
  <si>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</si>
  <si>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</si>
  <si>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</si>
  <si>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</si>
  <si>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</si>
  <si>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</si>
  <si>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</si>
  <si>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</si>
  <si>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</si>
  <si>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</si>
  <si>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</si>
  <si>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</si>
  <si>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</si>
  <si>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</si>
  <si>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</si>
  <si>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</si>
  <si>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</si>
  <si>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</si>
  <si>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</si>
  <si>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</si>
  <si>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</si>
  <si>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</si>
  <si>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</si>
  <si>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</si>
  <si>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</si>
  <si>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</si>
  <si>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</si>
  <si>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</si>
  <si>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</si>
  <si>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</si>
  <si>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</si>
  <si>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</si>
  <si>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</si>
  <si>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</si>
  <si>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</si>
  <si>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</si>
  <si>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</si>
  <si>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</si>
  <si>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</si>
  <si>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</si>
  <si>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</si>
  <si>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</si>
  <si>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</si>
  <si>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</si>
  <si>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</si>
  <si>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</si>
  <si>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</si>
  <si>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</si>
  <si>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</si>
  <si>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</si>
  <si>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</si>
  <si>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</si>
  <si>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</si>
  <si>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</si>
  <si>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</si>
  <si>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</si>
  <si>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</si>
  <si>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</si>
  <si>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</si>
  <si>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</si>
  <si>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</si>
  <si>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</si>
  <si>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</si>
  <si>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</si>
  <si>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</si>
  <si>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</si>
  <si>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</si>
  <si>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</si>
  <si>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</si>
  <si>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</si>
  <si>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</si>
  <si>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</si>
  <si>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</si>
  <si>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</si>
  <si>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</si>
  <si>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</si>
  <si>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</si>
  <si>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</si>
  <si>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</si>
  <si>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</si>
  <si>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</si>
  <si>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</si>
  <si>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</si>
  <si>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</si>
  <si>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</si>
  <si>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</si>
  <si>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</si>
  <si>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</si>
  <si>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</si>
  <si>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</si>
  <si>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</si>
  <si>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</si>
  <si>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</si>
  <si>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</si>
  <si>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</si>
  <si>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</si>
  <si>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</si>
  <si>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</si>
  <si>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</si>
  <si>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</si>
  <si>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</si>
  <si>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</si>
  <si>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</si>
  <si>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</si>
  <si>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</si>
  <si>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</si>
  <si>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</si>
  <si>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</si>
  <si>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</si>
  <si>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</si>
  <si>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</si>
  <si>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</si>
  <si>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</si>
  <si>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</si>
  <si>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</si>
  <si>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</si>
  <si>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</si>
  <si>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</si>
  <si>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</si>
  <si>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</si>
  <si>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</si>
  <si>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</si>
  <si>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</si>
  <si>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</si>
  <si>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</si>
  <si>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</si>
  <si>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</si>
  <si>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</si>
  <si>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</si>
  <si>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</si>
  <si>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</si>
  <si>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</si>
  <si>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</si>
  <si>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</si>
  <si>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</si>
  <si>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</si>
  <si>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</si>
  <si>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</si>
  <si>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</si>
  <si>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</si>
  <si>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</si>
  <si>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</si>
  <si>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</si>
  <si>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</si>
  <si>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</si>
  <si>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</si>
  <si>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</si>
  <si>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</si>
  <si>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</si>
  <si>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</si>
  <si>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</si>
  <si>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</si>
  <si>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</si>
  <si>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</si>
  <si>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</si>
  <si>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</si>
  <si>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</si>
  <si>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</si>
  <si>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</si>
  <si>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</si>
  <si>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</si>
  <si>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</si>
  <si>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</si>
  <si>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</si>
  <si>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</si>
  <si>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</si>
  <si>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</si>
  <si>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</si>
  <si>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</si>
  <si>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</si>
  <si>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</si>
  <si>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</si>
  <si>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</si>
  <si>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</si>
  <si>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</si>
  <si>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</si>
  <si>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</si>
  <si>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</si>
  <si>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</si>
  <si>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</si>
  <si>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</si>
  <si>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</si>
  <si>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</si>
  <si>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</si>
  <si>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</si>
  <si>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</si>
  <si>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</si>
  <si>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</si>
  <si>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</si>
  <si>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</si>
  <si>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</si>
  <si>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</si>
  <si>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</si>
  <si>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</si>
  <si>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</si>
  <si>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</si>
  <si>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</si>
  <si>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</si>
  <si>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</si>
  <si>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</si>
  <si>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</si>
  <si>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</si>
  <si>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</si>
  <si>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</si>
  <si>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</si>
  <si>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</si>
  <si>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</si>
  <si>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</si>
  <si>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</si>
  <si>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</si>
  <si>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</si>
  <si>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</si>
  <si>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</si>
  <si>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</si>
  <si>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</si>
  <si>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</si>
  <si>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</si>
  <si>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</si>
  <si>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</si>
  <si>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</si>
  <si>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</si>
  <si>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</si>
  <si>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</si>
  <si>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</si>
  <si>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</si>
  <si>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</si>
  <si>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</si>
  <si>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</si>
  <si>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</si>
  <si>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</si>
  <si>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</si>
  <si>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</si>
  <si>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</si>
  <si>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</si>
  <si>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</si>
  <si>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</si>
  <si>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</si>
  <si>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</si>
  <si>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</si>
  <si>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</si>
  <si>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</si>
  <si>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</si>
  <si>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</si>
  <si>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</si>
  <si>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</si>
  <si>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</si>
  <si>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</si>
  <si>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</si>
  <si>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</si>
  <si>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</si>
  <si>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</si>
  <si>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</si>
  <si>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</si>
  <si>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</si>
  <si>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</si>
  <si>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</si>
  <si>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</si>
  <si>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</si>
  <si>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</si>
  <si>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</si>
  <si>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</si>
  <si>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</si>
  <si>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</si>
  <si>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</si>
  <si>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</si>
  <si>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</si>
  <si>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</si>
  <si>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</si>
  <si>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</si>
  <si>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</si>
  <si>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</si>
  <si>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</si>
  <si>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</si>
  <si>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</si>
  <si>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</si>
  <si>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</si>
  <si>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</si>
  <si>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</si>
  <si>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</si>
  <si>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</si>
  <si>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</si>
  <si>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</si>
  <si>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</si>
  <si>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</si>
  <si>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</si>
  <si>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</si>
  <si>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</si>
  <si>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</si>
  <si>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</si>
  <si>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</si>
  <si>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</si>
  <si>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</si>
  <si>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</si>
  <si>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</si>
  <si>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</si>
  <si>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</si>
  <si>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</si>
  <si>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</si>
  <si>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</si>
  <si>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</si>
  <si>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</si>
  <si>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</si>
  <si>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</si>
  <si>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</si>
  <si>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</si>
  <si>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</si>
  <si>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</si>
  <si>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</si>
  <si>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</si>
  <si>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</si>
  <si>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</si>
  <si>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</si>
  <si>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</si>
  <si>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</si>
  <si>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</si>
  <si>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</si>
  <si>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</si>
  <si>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</si>
  <si>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</si>
  <si>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</si>
  <si>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</si>
  <si>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</si>
  <si>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</si>
  <si>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</si>
  <si>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</si>
  <si>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</si>
  <si>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</si>
  <si>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</si>
  <si>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</si>
  <si>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</si>
  <si>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</si>
  <si>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</si>
  <si>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</si>
  <si>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</si>
  <si>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</si>
  <si>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</si>
  <si>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</si>
  <si>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</si>
  <si>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</si>
  <si>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</si>
  <si>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</si>
  <si>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</si>
  <si>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</si>
  <si>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</si>
  <si>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</si>
  <si>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</si>
  <si>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</si>
  <si>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</si>
  <si>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</si>
  <si>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</si>
  <si>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</si>
  <si>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</si>
  <si>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</si>
  <si>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</si>
  <si>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</si>
  <si>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</si>
  <si>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</si>
  <si>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</si>
  <si>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</si>
  <si>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</si>
  <si>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</si>
  <si>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</si>
  <si>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</si>
  <si>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</si>
  <si>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</si>
  <si>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</si>
  <si>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</si>
  <si>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</si>
  <si>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</si>
  <si>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</si>
  <si>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</si>
  <si>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</si>
  <si>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</si>
  <si>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</si>
  <si>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</si>
  <si>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</si>
  <si>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</si>
  <si>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</si>
  <si>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</si>
  <si>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</si>
  <si>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</si>
  <si>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</si>
  <si>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</si>
  <si>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</si>
  <si>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</si>
  <si>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</si>
  <si>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</si>
  <si>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</si>
  <si>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</si>
  <si>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</si>
  <si>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</si>
  <si>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</si>
  <si>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</si>
  <si>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</si>
  <si>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</si>
  <si>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</si>
  <si>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</si>
  <si>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</si>
  <si>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</si>
  <si>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</si>
  <si>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</si>
  <si>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</si>
  <si>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</si>
  <si>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</si>
  <si>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</si>
  <si>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</si>
  <si>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</si>
  <si>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</si>
  <si>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</si>
  <si>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</si>
  <si>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</si>
  <si>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</si>
  <si>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</si>
  <si>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</si>
  <si>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</si>
  <si>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</si>
  <si>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</si>
  <si>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</si>
  <si>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</si>
  <si>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</si>
  <si>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</si>
  <si>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</si>
  <si>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</si>
  <si>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</si>
  <si>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</si>
  <si>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</si>
  <si>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</si>
  <si>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</si>
  <si>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</si>
  <si>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</si>
  <si>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</si>
  <si>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</si>
  <si>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</si>
  <si>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</si>
  <si>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</si>
  <si>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</si>
  <si>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</si>
  <si>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</si>
  <si>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</si>
  <si>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</si>
  <si>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</si>
  <si>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</si>
  <si>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</si>
  <si>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</si>
  <si>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</si>
  <si>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</si>
  <si>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</si>
  <si>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</si>
  <si>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</si>
  <si>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</si>
  <si>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</si>
  <si>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</si>
  <si>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</si>
  <si>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</si>
  <si>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</si>
  <si>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</si>
  <si>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</si>
  <si>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</si>
  <si>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</si>
  <si>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</si>
  <si>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</si>
  <si>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</si>
  <si>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</si>
  <si>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</si>
  <si>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</si>
  <si>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</si>
  <si>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</si>
  <si>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</si>
  <si>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</si>
  <si>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</si>
  <si>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</si>
  <si>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</si>
  <si>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</si>
  <si>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</si>
  <si>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</si>
  <si>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</si>
  <si>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</si>
  <si>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</si>
  <si>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</si>
  <si>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</si>
  <si>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</si>
  <si>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</si>
  <si>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</si>
  <si>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</si>
  <si>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</si>
  <si>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</si>
  <si>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</si>
  <si>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</si>
  <si>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</si>
  <si>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</si>
  <si>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</si>
  <si>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</si>
  <si>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</si>
  <si>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</si>
  <si>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</si>
  <si>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</si>
  <si>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</si>
  <si>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</si>
  <si>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</si>
  <si>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</si>
  <si>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</si>
  <si>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</si>
  <si>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</si>
  <si>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</si>
  <si>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</si>
  <si>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</si>
  <si>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</si>
  <si>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</si>
  <si>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</si>
  <si>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</si>
  <si>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</si>
  <si>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</si>
  <si>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</si>
  <si>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</si>
  <si>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</si>
  <si>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</si>
  <si>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</si>
  <si>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</si>
  <si>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</si>
  <si>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</si>
  <si>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</si>
  <si>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</si>
  <si>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</si>
  <si>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</si>
  <si>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</si>
  <si>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</si>
  <si>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</si>
  <si>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</si>
  <si>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</si>
  <si>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</si>
  <si>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</si>
  <si>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</si>
  <si>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</si>
  <si>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</si>
  <si>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</si>
  <si>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</si>
  <si>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</si>
  <si>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</si>
  <si>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</si>
  <si>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</si>
  <si>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</si>
  <si>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</si>
  <si>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</si>
  <si>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</si>
  <si>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</si>
  <si>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</si>
  <si>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</si>
  <si>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</si>
  <si>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</si>
  <si>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</si>
  <si>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</si>
  <si>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</si>
  <si>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</si>
  <si>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</si>
  <si>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</si>
  <si>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</si>
  <si>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</si>
  <si>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</si>
  <si>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</si>
  <si>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</si>
  <si>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</si>
  <si>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</si>
  <si>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</si>
  <si>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</si>
  <si>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</si>
  <si>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</si>
  <si>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</si>
  <si>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</si>
  <si>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</si>
  <si>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</si>
  <si>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</si>
  <si>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</si>
  <si>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</si>
  <si>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</si>
  <si>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</si>
  <si>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</si>
  <si>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</si>
  <si>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</si>
  <si>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</si>
  <si>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</si>
  <si>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</si>
  <si>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</si>
  <si>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</si>
  <si>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</si>
  <si>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</si>
  <si>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</si>
  <si>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</si>
  <si>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</si>
  <si>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</si>
  <si>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</si>
  <si>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</si>
  <si>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</si>
  <si>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</si>
  <si>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</si>
  <si>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</si>
  <si>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</si>
  <si>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</si>
  <si>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</si>
  <si>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</si>
  <si>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</si>
  <si>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</si>
  <si>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</si>
  <si>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</si>
  <si>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</si>
  <si>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</si>
  <si>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</si>
  <si>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</si>
  <si>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</si>
  <si>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</si>
  <si>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</si>
  <si>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</si>
  <si>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</si>
  <si>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</si>
  <si>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</si>
  <si>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</si>
  <si>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</si>
  <si>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</si>
  <si>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</si>
  <si>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</si>
  <si>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</si>
  <si>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</si>
  <si>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</si>
  <si>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</si>
  <si>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</si>
  <si>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</si>
  <si>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</si>
  <si>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</si>
  <si>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</si>
  <si>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</si>
  <si>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</si>
  <si>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</si>
  <si>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</si>
  <si>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</si>
  <si>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</si>
  <si>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</si>
  <si>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</si>
  <si>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</si>
  <si>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</si>
  <si>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</si>
  <si>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</si>
  <si>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</si>
  <si>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</si>
  <si>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</si>
  <si>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</si>
  <si>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</si>
  <si>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</si>
  <si>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</si>
  <si>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</si>
  <si>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</si>
  <si>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</si>
  <si>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</si>
  <si>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</si>
  <si>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</si>
  <si>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</si>
  <si>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</si>
  <si>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</si>
  <si>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</si>
  <si>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</si>
  <si>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</si>
  <si>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</si>
  <si>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</si>
  <si>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</si>
  <si>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</si>
  <si>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</si>
  <si>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</si>
  <si>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</si>
  <si>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</si>
  <si>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</si>
  <si>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</si>
  <si>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</si>
  <si>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</si>
  <si>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</si>
  <si>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</si>
  <si>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</si>
  <si>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</si>
  <si>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</si>
  <si>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</si>
  <si>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</si>
  <si>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</si>
  <si>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</si>
  <si>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</si>
  <si>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</si>
  <si>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</si>
  <si>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</si>
  <si>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</si>
  <si>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</si>
  <si>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</si>
  <si>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</si>
  <si>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</si>
  <si>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</si>
  <si>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</si>
  <si>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</si>
  <si>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</si>
  <si>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</si>
  <si>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</si>
  <si>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</si>
  <si>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</si>
  <si>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</si>
  <si>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</si>
  <si>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</si>
  <si>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</si>
  <si>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</si>
  <si>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</si>
  <si>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</si>
  <si>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</si>
  <si>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</si>
  <si>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</si>
  <si>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</si>
  <si>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</si>
  <si>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</si>
  <si>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</si>
  <si>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</si>
  <si>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</si>
  <si>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</si>
  <si>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</si>
  <si>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</si>
  <si>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</si>
  <si>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</si>
  <si>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</si>
  <si>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</si>
  <si>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</si>
  <si>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</si>
  <si>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</si>
  <si>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</si>
  <si>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</si>
  <si>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</si>
  <si>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</si>
  <si>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</si>
  <si>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</si>
  <si>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</si>
  <si>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</si>
  <si>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</si>
  <si>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</si>
  <si>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</si>
  <si>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</si>
  <si>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</si>
  <si>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</si>
  <si>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</si>
  <si>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</si>
  <si>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</si>
  <si>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</si>
  <si>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</si>
  <si>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</si>
  <si>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</si>
  <si>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</si>
  <si>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</si>
  <si>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</si>
  <si>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</si>
  <si>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</si>
  <si>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</si>
  <si>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</si>
  <si>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</si>
  <si>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</si>
  <si>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</si>
  <si>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</si>
  <si>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</si>
  <si>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</si>
  <si>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</si>
  <si>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</si>
  <si>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</si>
  <si>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</si>
  <si>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</si>
  <si>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</si>
  <si>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</si>
  <si>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</si>
  <si>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</si>
  <si>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</si>
  <si>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</si>
  <si>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</si>
  <si>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</si>
  <si>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</si>
  <si>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</si>
  <si>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</si>
  <si>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</si>
  <si>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</si>
  <si>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</si>
  <si>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</si>
  <si>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</si>
  <si>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</si>
  <si>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</si>
  <si>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</si>
  <si>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</si>
  <si>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</si>
  <si>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</si>
  <si>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</si>
  <si>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</si>
  <si>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</si>
  <si>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</si>
  <si>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</si>
  <si>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</si>
  <si>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</si>
  <si>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</si>
  <si>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</si>
  <si>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</si>
  <si>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</si>
  <si>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</si>
  <si>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</si>
  <si>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</si>
  <si>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</si>
  <si>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</si>
  <si>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</si>
  <si>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</si>
  <si>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</si>
  <si>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</si>
  <si>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</si>
  <si>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</si>
  <si>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</si>
  <si>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</si>
  <si>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</si>
  <si>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</si>
  <si>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</si>
  <si>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</si>
  <si>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</si>
  <si>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</si>
  <si>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</si>
  <si>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</si>
  <si>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</si>
  <si>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</si>
  <si>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</si>
  <si>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</si>
  <si>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</si>
  <si>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</si>
  <si>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</si>
  <si>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</si>
  <si>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</si>
  <si>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</si>
  <si>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</si>
  <si>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</si>
  <si>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</si>
  <si>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</si>
  <si>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</si>
  <si>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</si>
  <si>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</si>
  <si>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</si>
  <si>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</si>
  <si>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</si>
  <si>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</si>
  <si>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</si>
  <si>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</si>
  <si>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</si>
  <si>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</si>
  <si>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</si>
  <si>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</si>
  <si>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</si>
  <si>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</si>
  <si>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</si>
  <si>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</si>
  <si>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</si>
  <si>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</si>
  <si>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</si>
  <si>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</si>
  <si>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</si>
  <si>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</si>
  <si>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</si>
  <si>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</si>
  <si>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</si>
  <si>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</si>
  <si>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</si>
  <si>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</si>
  <si>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</si>
  <si>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</si>
  <si>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</si>
  <si>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</si>
  <si>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</si>
  <si>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</si>
  <si>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</si>
  <si>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</si>
  <si>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</si>
  <si>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</si>
  <si>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</si>
  <si>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</si>
  <si>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</si>
  <si>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</si>
  <si>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</si>
  <si>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</si>
  <si>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</si>
  <si>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</si>
  <si>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</si>
  <si>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</si>
  <si>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</si>
  <si>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</si>
  <si>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</si>
  <si>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</si>
  <si>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</si>
  <si>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</si>
  <si>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</si>
  <si>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</si>
  <si>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</si>
  <si>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</si>
  <si>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</si>
  <si>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</si>
  <si>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</si>
  <si>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</si>
  <si>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</si>
  <si>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</si>
  <si>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</si>
  <si>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</si>
  <si>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</si>
  <si>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</si>
  <si>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</si>
  <si>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</si>
  <si>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</si>
  <si>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</si>
  <si>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</si>
  <si>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</si>
  <si>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</si>
  <si>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</si>
  <si>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</si>
  <si>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</si>
  <si>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</si>
  <si>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</si>
  <si>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</si>
  <si>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</si>
  <si>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</si>
  <si>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</si>
  <si>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</si>
  <si>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</si>
  <si>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</si>
  <si>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</si>
  <si>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</si>
  <si>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</si>
  <si>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</si>
  <si>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</si>
  <si>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</si>
  <si>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</si>
  <si>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</si>
  <si>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</si>
  <si>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</si>
  <si>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</si>
  <si>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</si>
  <si>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</si>
  <si>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</si>
  <si>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</si>
  <si>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</si>
  <si>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</si>
  <si>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</si>
  <si>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</si>
  <si>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</si>
  <si>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</si>
  <si>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</si>
  <si>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</si>
  <si>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</si>
  <si>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</si>
  <si>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</si>
  <si>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</si>
  <si>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</si>
  <si>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</si>
  <si>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</si>
  <si>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</si>
  <si>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</si>
  <si>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</si>
  <si>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</si>
  <si>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</si>
  <si>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</si>
  <si>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</si>
  <si>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</si>
  <si>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</si>
  <si>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</si>
  <si>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</si>
  <si>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</si>
  <si>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</si>
  <si>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</si>
  <si>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</si>
  <si>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</si>
  <si>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</si>
  <si>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</si>
  <si>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</si>
  <si>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</si>
  <si>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</si>
  <si>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</si>
  <si>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</si>
  <si>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</si>
  <si>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</si>
  <si>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</si>
  <si>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</si>
  <si>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</si>
  <si>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</si>
  <si>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</si>
  <si>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</si>
  <si>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</si>
  <si>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</si>
  <si>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</si>
  <si>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</si>
  <si>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</si>
  <si>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</si>
  <si>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</si>
  <si>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</si>
  <si>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</si>
  <si>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</si>
  <si>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</si>
  <si>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</si>
  <si>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</si>
  <si>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</si>
  <si>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</si>
  <si>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</si>
  <si>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</si>
  <si>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</si>
  <si>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</si>
  <si>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</si>
  <si>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</si>
  <si>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</si>
  <si>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</si>
  <si>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</si>
  <si>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</si>
  <si>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</si>
  <si>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</si>
  <si>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</si>
  <si>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</si>
  <si>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</si>
  <si>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</si>
  <si>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</si>
  <si>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</si>
  <si>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</si>
  <si>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</si>
  <si>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</si>
  <si>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</si>
  <si>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</si>
  <si>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</si>
  <si>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</si>
  <si>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</si>
  <si>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</si>
  <si>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</si>
  <si>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</si>
  <si>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</si>
  <si>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</si>
  <si>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</si>
  <si>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</si>
  <si>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</si>
  <si>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</si>
  <si>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</si>
  <si>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</si>
  <si>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</si>
  <si>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</si>
  <si>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</si>
  <si>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</si>
  <si>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</si>
  <si>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</si>
  <si>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</si>
  <si>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</si>
  <si>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</si>
  <si>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</si>
  <si>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</si>
  <si>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</si>
  <si>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</si>
  <si>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</si>
  <si>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</si>
  <si>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</si>
  <si>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</si>
  <si>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</si>
  <si>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</si>
  <si>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</si>
  <si>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</si>
  <si>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</si>
  <si>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</si>
  <si>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</si>
  <si>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</si>
  <si>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</si>
  <si>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</si>
  <si>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</si>
  <si>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</si>
  <si>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</si>
  <si>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</si>
  <si>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</si>
  <si>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</si>
  <si>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</si>
  <si>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</si>
  <si>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</si>
  <si>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</si>
  <si>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</si>
  <si>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</si>
  <si>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</si>
  <si>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</si>
  <si>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</si>
  <si>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</si>
  <si>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</si>
  <si>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</si>
  <si>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</si>
  <si>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</si>
  <si>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</si>
  <si>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</si>
  <si>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</si>
  <si>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</si>
  <si>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</si>
  <si>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</si>
  <si>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</si>
  <si>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</si>
  <si>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</si>
  <si>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</si>
  <si>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</si>
  <si>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</si>
  <si>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</si>
  <si>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</si>
  <si>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</si>
  <si>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</si>
  <si>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</si>
  <si>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</si>
  <si>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</si>
  <si>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</si>
  <si>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</si>
  <si>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</si>
  <si>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</si>
  <si>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</si>
  <si>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</si>
  <si>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</si>
  <si>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</si>
  <si>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</si>
  <si>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</si>
  <si>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</si>
  <si>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</si>
  <si>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</si>
  <si>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</si>
  <si>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</si>
  <si>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</si>
  <si>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</si>
  <si>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</si>
  <si>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</si>
  <si>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</si>
  <si>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</si>
  <si>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</si>
  <si>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</si>
  <si>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</si>
  <si>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</si>
  <si>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</si>
  <si>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</si>
  <si>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</si>
  <si>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</si>
  <si>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</si>
  <si>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</si>
  <si>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</si>
  <si>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</si>
  <si>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</si>
  <si>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</si>
  <si>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</si>
  <si>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</si>
  <si>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</si>
  <si>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</si>
  <si>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</si>
  <si>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</si>
  <si>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</si>
  <si>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</si>
  <si>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</si>
  <si>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</si>
  <si>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</si>
  <si>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</si>
  <si>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</si>
  <si>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</si>
  <si>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</si>
  <si>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</si>
  <si>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</si>
  <si>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</si>
  <si>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</si>
  <si>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</si>
  <si>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</si>
  <si>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</si>
  <si>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</si>
  <si>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</si>
  <si>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</si>
  <si>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</si>
  <si>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</si>
  <si>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</si>
  <si>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</si>
  <si>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</si>
  <si>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</si>
  <si>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</si>
  <si>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</si>
  <si>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</si>
  <si>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</si>
  <si>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</si>
  <si>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</si>
  <si>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</si>
  <si>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</si>
  <si>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</si>
  <si>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</si>
  <si>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</si>
  <si>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</si>
  <si>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</si>
  <si>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</si>
  <si>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</si>
  <si>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</si>
  <si>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</si>
  <si>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</si>
  <si>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</si>
  <si>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</si>
  <si>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</si>
  <si>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</si>
  <si>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</si>
  <si>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</si>
  <si>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</si>
  <si>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</si>
  <si>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</si>
  <si>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</si>
  <si>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</si>
  <si>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</si>
  <si>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</si>
  <si>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</si>
  <si>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</si>
  <si>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</si>
  <si>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</si>
  <si>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</si>
  <si>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</si>
  <si>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</si>
  <si>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</si>
  <si>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</si>
  <si>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</si>
  <si>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</si>
  <si>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</si>
  <si>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</si>
  <si>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</si>
  <si>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</si>
  <si>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</si>
  <si>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</si>
  <si>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</si>
  <si>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</si>
  <si>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</si>
  <si>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</si>
  <si>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</si>
  <si>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</si>
  <si>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</si>
  <si>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</si>
  <si>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</si>
  <si>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</si>
  <si>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</si>
  <si>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</si>
  <si>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</si>
  <si>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</si>
  <si>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</si>
  <si>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</si>
  <si>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</si>
  <si>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</si>
  <si>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</si>
  <si>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</si>
  <si>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</si>
  <si>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</si>
  <si>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</si>
  <si>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</si>
  <si>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</si>
  <si>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</si>
  <si>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</si>
  <si>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</si>
  <si>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</si>
  <si>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</si>
  <si>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</si>
  <si>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</si>
  <si>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</si>
  <si>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</si>
  <si>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</si>
  <si>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</si>
  <si>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</si>
  <si>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</si>
  <si>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</si>
  <si>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</si>
  <si>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</si>
  <si>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</si>
  <si>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</si>
  <si>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</si>
  <si>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</si>
  <si>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</si>
  <si>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</si>
  <si>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</si>
  <si>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</si>
  <si>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</si>
  <si>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</si>
  <si>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</si>
  <si>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</si>
  <si>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</si>
  <si>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</si>
  <si>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</si>
  <si>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</si>
  <si>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</si>
  <si>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</si>
  <si>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</si>
  <si>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</si>
  <si>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</si>
  <si>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</si>
  <si>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</si>
  <si>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</si>
  <si>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</si>
  <si>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</si>
  <si>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</si>
  <si>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</si>
  <si>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</si>
  <si>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</si>
  <si>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</si>
  <si>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</si>
  <si>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</si>
  <si>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</si>
  <si>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</si>
  <si>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</si>
  <si>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</si>
  <si>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</si>
  <si>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</si>
  <si>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</si>
  <si>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</si>
  <si>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</si>
  <si>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</si>
  <si>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</si>
  <si>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</si>
  <si>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</si>
  <si>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</si>
  <si>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</si>
  <si>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</si>
  <si>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</si>
  <si>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</si>
  <si>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</si>
  <si>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</si>
  <si>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</si>
  <si>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</si>
  <si>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</si>
  <si>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</si>
  <si>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</si>
  <si>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</si>
  <si>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</si>
  <si>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</si>
  <si>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</si>
  <si>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</si>
  <si>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</si>
  <si>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</si>
  <si>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</si>
  <si>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</si>
  <si>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</si>
  <si>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</si>
  <si>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</si>
  <si>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</si>
  <si>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</si>
  <si>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</si>
  <si>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</si>
  <si>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</si>
  <si>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</si>
  <si>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</si>
  <si>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</si>
  <si>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</si>
  <si>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</si>
  <si>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</si>
  <si>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</si>
  <si>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</si>
  <si>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</si>
  <si>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</si>
  <si>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</si>
  <si>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</si>
  <si>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</si>
  <si>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</si>
  <si>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</si>
  <si>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</si>
  <si>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</si>
  <si>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</si>
  <si>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</si>
  <si>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</si>
  <si>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</si>
  <si>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</si>
  <si>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</si>
  <si>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</si>
  <si>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</si>
  <si>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</si>
  <si>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</si>
  <si>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</si>
  <si>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</si>
  <si>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</si>
  <si>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</si>
  <si>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</si>
  <si>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</si>
  <si>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</si>
  <si>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</si>
  <si>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</si>
  <si>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</si>
  <si>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</si>
  <si>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</si>
  <si>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</si>
  <si>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</si>
  <si>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</si>
  <si>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</si>
  <si>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</si>
  <si>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</si>
  <si>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</si>
  <si>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</si>
  <si>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</si>
  <si>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</si>
  <si>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</si>
  <si>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</si>
  <si>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</si>
  <si>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</si>
  <si>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</si>
  <si>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</si>
  <si>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</si>
  <si>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</si>
  <si>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</si>
  <si>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</si>
  <si>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</si>
  <si>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</si>
  <si>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</si>
  <si>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</si>
  <si>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</si>
  <si>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</si>
  <si>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</si>
  <si>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</si>
  <si>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</si>
  <si>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</si>
  <si>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</si>
  <si>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</si>
  <si>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</si>
  <si>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</si>
  <si>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</si>
  <si>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</si>
  <si>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</si>
  <si>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</si>
  <si>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</si>
  <si>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</si>
  <si>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</si>
  <si>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</si>
  <si>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</si>
  <si>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</si>
  <si>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</si>
  <si>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</si>
  <si>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</si>
  <si>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</si>
  <si>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</si>
  <si>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</si>
  <si>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</si>
  <si>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</si>
  <si>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</si>
  <si>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</si>
  <si>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</si>
  <si>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</si>
  <si>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</si>
  <si>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</si>
  <si>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</si>
  <si>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</si>
  <si>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</si>
  <si>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</si>
  <si>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</si>
  <si>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</si>
  <si>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</si>
  <si>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</si>
  <si>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</si>
  <si>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</si>
  <si>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</si>
  <si>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</si>
  <si>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</si>
  <si>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</si>
  <si>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</si>
  <si>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</si>
  <si>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</si>
  <si>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</si>
  <si>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</si>
  <si>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</si>
  <si>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</si>
  <si>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</si>
  <si>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</si>
  <si>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</si>
  <si>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</si>
  <si>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</si>
  <si>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</si>
  <si>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</si>
  <si>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</si>
  <si>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</si>
  <si>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</si>
  <si>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</si>
  <si>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</si>
  <si>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</si>
  <si>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</si>
  <si>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</si>
  <si>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</si>
  <si>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</si>
  <si>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</si>
  <si>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</si>
  <si>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</si>
  <si>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</si>
  <si>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</si>
  <si>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</si>
  <si>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</si>
  <si>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</si>
  <si>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</si>
  <si>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</si>
  <si>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</si>
  <si>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</si>
  <si>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</si>
  <si>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</si>
  <si>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</si>
  <si>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</si>
  <si>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</si>
  <si>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</si>
  <si>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</si>
  <si>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</si>
  <si>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</si>
  <si>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</si>
  <si>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</si>
  <si>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</si>
  <si>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</si>
  <si>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</si>
  <si>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</si>
  <si>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</si>
  <si>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</si>
  <si>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</si>
  <si>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</si>
  <si>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</si>
  <si>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</si>
  <si>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</si>
  <si>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</si>
  <si>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</si>
  <si>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</si>
  <si>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</si>
  <si>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</si>
  <si>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</si>
  <si>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</si>
  <si>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</si>
  <si>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</si>
  <si>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</si>
  <si>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</si>
  <si>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</si>
  <si>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</si>
  <si>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</si>
  <si>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</si>
  <si>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</si>
  <si>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</si>
  <si>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</si>
  <si>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</si>
  <si>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</si>
  <si>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</si>
  <si>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</si>
  <si>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</si>
  <si>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</si>
  <si>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</si>
  <si>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</si>
  <si>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</si>
  <si>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</si>
  <si>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</si>
  <si>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</si>
  <si>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</si>
  <si>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</si>
  <si>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</si>
  <si>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</si>
  <si>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</si>
  <si>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</si>
  <si>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</si>
  <si>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</si>
  <si>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</si>
  <si>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</si>
  <si>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</si>
  <si>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</si>
  <si>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</si>
  <si>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</si>
  <si>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</si>
  <si>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</si>
  <si>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</si>
  <si>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</si>
  <si>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</si>
  <si>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</si>
  <si>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</si>
  <si>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</si>
  <si>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</si>
  <si>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</si>
  <si>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</si>
  <si>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</si>
  <si>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</si>
  <si>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</si>
  <si>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</si>
  <si>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</si>
  <si>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</si>
  <si>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</si>
  <si>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</si>
  <si>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</si>
  <si>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</si>
  <si>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</si>
  <si>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</si>
  <si>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</si>
  <si>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</si>
  <si>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</si>
  <si>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</si>
  <si>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</si>
  <si>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</si>
  <si>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</si>
  <si>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</si>
  <si>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</si>
  <si>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</si>
  <si>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</si>
  <si>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</si>
  <si>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</si>
  <si>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</si>
  <si>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</si>
  <si>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</si>
  <si>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</si>
  <si>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</si>
  <si>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</si>
  <si>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</si>
  <si>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</si>
  <si>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</si>
  <si>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</si>
  <si>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</si>
  <si>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</si>
  <si>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</si>
  <si>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</si>
  <si>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</si>
  <si>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</si>
  <si>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</si>
  <si>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</si>
  <si>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</si>
  <si>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</si>
  <si>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</si>
  <si>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</si>
  <si>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</si>
  <si>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</si>
  <si>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</si>
  <si>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</si>
  <si>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</si>
  <si>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</si>
  <si>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</si>
  <si>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</si>
  <si>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</si>
  <si>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</si>
  <si>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</si>
  <si>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</si>
  <si>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</si>
  <si>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</si>
  <si>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</si>
  <si>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</si>
  <si>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</si>
  <si>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</si>
  <si>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</si>
  <si>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</si>
  <si>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</si>
  <si>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</si>
  <si>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</si>
  <si>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</si>
  <si>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</si>
  <si>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</si>
  <si>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</si>
  <si>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</si>
  <si>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</si>
  <si>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</si>
  <si>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</si>
  <si>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</si>
  <si>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</si>
  <si>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</si>
  <si>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</si>
  <si>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</si>
  <si>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</si>
  <si>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</si>
  <si>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</si>
  <si>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</si>
  <si>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</si>
  <si>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</si>
  <si>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</si>
  <si>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</si>
  <si>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</si>
  <si>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</si>
  <si>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</si>
  <si>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</si>
  <si>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</si>
  <si>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</si>
  <si>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</si>
  <si>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</si>
  <si>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</si>
  <si>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</si>
  <si>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</si>
  <si>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</si>
  <si>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</si>
  <si>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</si>
  <si>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</si>
  <si>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</si>
  <si>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</si>
  <si>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</si>
  <si>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</si>
  <si>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</si>
  <si>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</si>
  <si>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</si>
  <si>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</si>
  <si>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</si>
  <si>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</si>
  <si>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</si>
  <si>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</si>
  <si>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</si>
  <si>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</si>
  <si>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</si>
  <si>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</si>
  <si>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</si>
  <si>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</si>
  <si>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</si>
  <si>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</si>
  <si>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</si>
  <si>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</si>
  <si>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</si>
  <si>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</si>
  <si>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</si>
  <si>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</si>
  <si>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</si>
  <si>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</si>
  <si>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</si>
  <si>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</si>
  <si>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</si>
  <si>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</si>
  <si>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</si>
  <si>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</si>
  <si>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</si>
  <si>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</si>
  <si>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</si>
  <si>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</si>
  <si>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</si>
  <si>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</si>
  <si>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</si>
  <si>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</si>
  <si>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</si>
  <si>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</si>
  <si>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</si>
  <si>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</si>
  <si>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</si>
  <si>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</si>
  <si>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</si>
  <si>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</si>
  <si>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</si>
  <si>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</si>
  <si>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</si>
  <si>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</si>
  <si>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</si>
  <si>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</si>
  <si>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</si>
  <si>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</si>
  <si>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</si>
  <si>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</si>
  <si>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</si>
  <si>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</si>
  <si>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</si>
  <si>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</si>
  <si>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</si>
  <si>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</si>
  <si>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</si>
  <si>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</si>
  <si>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</si>
  <si>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</si>
  <si>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</si>
  <si>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</si>
  <si>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</si>
  <si>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</si>
  <si>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</si>
  <si>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</si>
  <si>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</si>
  <si>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</si>
  <si>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</si>
  <si>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</si>
  <si>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</si>
  <si>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</si>
  <si>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</si>
  <si>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</si>
  <si>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</si>
  <si>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</si>
  <si>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</si>
  <si>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</si>
  <si>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</si>
  <si>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</si>
  <si>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</si>
  <si>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</si>
  <si>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</si>
  <si>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</si>
  <si>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</si>
  <si>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</si>
  <si>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</si>
  <si>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</si>
  <si>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</si>
  <si>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</si>
  <si>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</si>
  <si>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</si>
  <si>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</si>
  <si>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</si>
  <si>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</si>
  <si>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</si>
  <si>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</si>
  <si>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</si>
  <si>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</si>
  <si>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</si>
  <si>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</si>
  <si>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</si>
  <si>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</si>
  <si>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</si>
  <si>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</si>
  <si>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</si>
  <si>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</si>
  <si>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</si>
  <si>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</si>
  <si>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</si>
  <si>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</si>
  <si>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</si>
  <si>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</si>
  <si>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</si>
  <si>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</si>
  <si>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</si>
  <si>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</si>
  <si>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</si>
  <si>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</si>
  <si>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</si>
  <si>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</si>
  <si>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</si>
  <si>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</si>
  <si>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</si>
  <si>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</si>
  <si>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</si>
  <si>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</si>
  <si>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</si>
  <si>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</si>
  <si>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</si>
  <si>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</si>
  <si>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</si>
  <si>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</si>
  <si>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</si>
  <si>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</si>
  <si>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</si>
  <si>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</si>
  <si>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</si>
  <si>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</si>
  <si>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</si>
  <si>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</si>
  <si>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</si>
  <si>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</si>
  <si>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</si>
  <si>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</si>
  <si>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</si>
  <si>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</si>
  <si>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</si>
  <si>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</si>
  <si>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</si>
  <si>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</si>
  <si>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</si>
  <si>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</si>
  <si>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</si>
  <si>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</si>
  <si>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</si>
  <si>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</si>
  <si>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</si>
  <si>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</si>
  <si>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</si>
  <si>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</si>
  <si>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</si>
  <si>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</si>
  <si>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</si>
  <si>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</si>
  <si>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</si>
  <si>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</si>
  <si>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</si>
  <si>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</si>
  <si>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</si>
  <si>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</si>
  <si>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</si>
  <si>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</si>
  <si>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</si>
  <si>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</si>
  <si>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</si>
  <si>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</si>
  <si>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</si>
  <si>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</si>
  <si>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</si>
  <si>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</si>
  <si>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</si>
  <si>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</si>
  <si>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</si>
  <si>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</si>
  <si>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</si>
  <si>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</si>
  <si>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</si>
  <si>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</si>
  <si>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</si>
  <si>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</si>
  <si>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</si>
  <si>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</si>
  <si>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</si>
  <si>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</si>
  <si>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</si>
  <si>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</si>
  <si>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</si>
  <si>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</si>
  <si>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</si>
  <si>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</si>
  <si>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</si>
  <si>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</si>
  <si>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</si>
  <si>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</si>
  <si>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</si>
  <si>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</si>
  <si>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</si>
  <si>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</si>
  <si>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</si>
  <si>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</si>
  <si>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</si>
  <si>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</si>
  <si>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</si>
  <si>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</si>
  <si>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</si>
  <si>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</si>
  <si>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</si>
  <si>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</si>
  <si>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</si>
  <si>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</si>
  <si>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</si>
  <si>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</si>
  <si>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</si>
  <si>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</si>
  <si>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</si>
  <si>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</si>
  <si>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</si>
  <si>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</si>
  <si>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</si>
  <si>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</si>
  <si>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</si>
  <si>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</si>
  <si>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</si>
  <si>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</si>
  <si>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</si>
  <si>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</si>
  <si>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</si>
  <si>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</si>
  <si>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</si>
  <si>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</si>
  <si>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</si>
  <si>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</si>
  <si>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</si>
  <si>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</si>
  <si>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</si>
  <si>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</si>
  <si>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</si>
  <si>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</si>
  <si>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</si>
  <si>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</si>
  <si>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</si>
  <si>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</si>
  <si>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</si>
  <si>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</si>
  <si>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</si>
  <si>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</si>
  <si>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</si>
  <si>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</si>
  <si>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</si>
  <si>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</si>
  <si>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</si>
  <si>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</si>
  <si>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</si>
  <si>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</si>
  <si>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</si>
  <si>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</si>
  <si>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</si>
  <si>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</si>
  <si>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</si>
  <si>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</si>
  <si>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</si>
  <si>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</si>
  <si>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</si>
  <si>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</si>
  <si>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</si>
  <si>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</si>
  <si>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</si>
  <si>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</si>
  <si>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</si>
  <si>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</si>
  <si>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</si>
  <si>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</si>
  <si>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</si>
  <si>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</si>
  <si>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</si>
  <si>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</si>
  <si>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</si>
  <si>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</si>
  <si>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</si>
  <si>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</si>
  <si>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</si>
  <si>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</si>
  <si>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</si>
  <si>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</si>
  <si>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</si>
  <si>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</si>
  <si>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</si>
  <si>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</si>
  <si>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</si>
  <si>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</si>
  <si>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</si>
  <si>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</si>
  <si>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</si>
  <si>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</si>
  <si>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</si>
  <si>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</si>
  <si>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</si>
  <si>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</si>
  <si>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</si>
  <si>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</si>
  <si>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</si>
  <si>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</si>
  <si>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</si>
  <si>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</si>
  <si>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</si>
  <si>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</si>
  <si>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</si>
  <si>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</si>
  <si>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</si>
  <si>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</si>
  <si>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</si>
  <si>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</si>
  <si>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</si>
  <si>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</si>
  <si>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</si>
  <si>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</si>
  <si>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</si>
  <si>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</si>
  <si>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</si>
  <si>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</si>
  <si>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</si>
  <si>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</si>
  <si>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</si>
  <si>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</si>
  <si>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</si>
  <si>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</si>
  <si>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</si>
  <si>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</si>
  <si>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</si>
  <si>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</si>
  <si>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</si>
  <si>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</si>
  <si>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</si>
  <si>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</si>
  <si>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</si>
  <si>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</si>
  <si>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</si>
  <si>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</si>
  <si>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</si>
  <si>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</si>
  <si>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</si>
  <si>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</si>
  <si>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</si>
  <si>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</si>
  <si>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</si>
  <si>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</si>
  <si>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</si>
  <si>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</si>
  <si>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</si>
  <si>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</si>
  <si>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</si>
  <si>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</si>
  <si>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</si>
  <si>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</si>
  <si>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</si>
  <si>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</si>
  <si>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</si>
  <si>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</si>
  <si>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</si>
  <si>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</si>
  <si>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</si>
  <si>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</si>
  <si>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</si>
  <si>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</si>
  <si>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</si>
  <si>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</si>
  <si>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</si>
  <si>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</si>
  <si>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</si>
  <si>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</si>
  <si>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</si>
  <si>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</si>
  <si>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</si>
  <si>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</si>
  <si>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</si>
  <si>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</si>
  <si>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</si>
  <si>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</si>
  <si>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</si>
  <si>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</si>
  <si>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</si>
  <si>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</si>
  <si>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</si>
  <si>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</si>
  <si>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</si>
  <si>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</si>
  <si>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</si>
  <si>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</si>
  <si>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</si>
  <si>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</si>
  <si>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</si>
  <si>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</si>
  <si>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</si>
  <si>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</si>
  <si>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</si>
  <si>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</si>
  <si>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</si>
  <si>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</si>
  <si>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</si>
  <si>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</si>
  <si>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</si>
  <si>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</si>
  <si>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</si>
  <si>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</si>
  <si>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</si>
  <si>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</si>
  <si>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</si>
  <si>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</si>
  <si>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</si>
  <si>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</si>
  <si>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</si>
  <si>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</si>
  <si>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</si>
  <si>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</si>
  <si>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</si>
  <si>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</si>
  <si>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</si>
  <si>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</si>
  <si>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</si>
  <si>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</si>
  <si>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</si>
  <si>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</si>
  <si>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</si>
  <si>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</si>
  <si>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</si>
  <si>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</si>
  <si>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</si>
  <si>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</si>
  <si>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</si>
  <si>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</si>
  <si>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</si>
  <si>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</si>
  <si>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</si>
  <si>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</si>
  <si>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</si>
  <si>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</si>
  <si>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</si>
  <si>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</si>
  <si>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</si>
  <si>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</si>
  <si>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</si>
  <si>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</si>
  <si>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</si>
  <si>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</si>
  <si>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</si>
  <si>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</si>
  <si>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</si>
  <si>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</si>
  <si>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</si>
  <si>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</si>
  <si>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</si>
  <si>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</si>
  <si>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</si>
  <si>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</si>
  <si>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</si>
  <si>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</si>
  <si>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</si>
  <si>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</si>
  <si>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</si>
  <si>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</si>
  <si>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</si>
  <si>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</si>
  <si>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</si>
  <si>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</si>
  <si>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</si>
  <si>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</si>
  <si>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</si>
  <si>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</si>
  <si>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</si>
  <si>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</si>
  <si>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</si>
  <si>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</si>
  <si>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</si>
  <si>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</si>
  <si>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</si>
  <si>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</si>
  <si>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</si>
  <si>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</si>
  <si>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</si>
  <si>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</si>
  <si>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</si>
  <si>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</si>
  <si>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</si>
  <si>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</si>
  <si>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</si>
  <si>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</si>
  <si>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</si>
  <si>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</si>
  <si>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</si>
  <si>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</si>
  <si>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</si>
  <si>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</si>
  <si>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</si>
  <si>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</si>
  <si>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</si>
  <si>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</si>
  <si>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</si>
  <si>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</si>
  <si>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</si>
  <si>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</si>
  <si>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</si>
  <si>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</si>
  <si>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</si>
  <si>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</si>
  <si>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</si>
  <si>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</si>
  <si>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</si>
  <si>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</si>
  <si>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</si>
  <si>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</si>
  <si>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</si>
  <si>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</si>
  <si>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</si>
  <si>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</si>
  <si>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</si>
  <si>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</si>
  <si>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</si>
  <si>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</si>
  <si>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</si>
  <si>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</si>
  <si>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</si>
  <si>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</si>
  <si>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</si>
  <si>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</si>
  <si>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</si>
  <si>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</si>
  <si>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</si>
  <si>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</si>
  <si>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</si>
  <si>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</si>
  <si>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</si>
  <si>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</si>
  <si>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</si>
  <si>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</si>
  <si>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</si>
  <si>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</si>
  <si>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</si>
  <si>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</si>
  <si>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</si>
  <si>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</si>
  <si>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</si>
  <si>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</si>
  <si>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</si>
  <si>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</si>
  <si>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</si>
  <si>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</si>
  <si>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</si>
  <si>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</si>
  <si>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</si>
  <si>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</si>
  <si>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</si>
  <si>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</si>
  <si>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</si>
  <si>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</si>
  <si>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</si>
  <si>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</si>
  <si>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</si>
  <si>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</si>
  <si>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</si>
  <si>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</si>
  <si>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</si>
  <si>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</si>
  <si>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</si>
  <si>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</si>
  <si>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</si>
  <si>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</si>
  <si>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</si>
  <si>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</si>
  <si>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</si>
  <si>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</si>
  <si>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</si>
  <si>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</si>
  <si>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</si>
  <si>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</si>
  <si>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</si>
  <si>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</si>
  <si>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</si>
  <si>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</si>
  <si>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</si>
  <si>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</si>
  <si>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</si>
  <si>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</si>
  <si>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</si>
  <si>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</si>
  <si>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</si>
  <si>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</si>
  <si>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</si>
  <si>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</si>
  <si>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</si>
  <si>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</si>
  <si>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</si>
  <si>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</si>
  <si>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</si>
  <si>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</si>
  <si>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</si>
  <si>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</si>
  <si>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</si>
  <si>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</si>
  <si>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</si>
  <si>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</si>
  <si>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</si>
  <si>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</si>
  <si>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</si>
  <si>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</si>
  <si>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</si>
  <si>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</si>
  <si>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</si>
  <si>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</si>
  <si>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</si>
  <si>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</si>
  <si>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</si>
  <si>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</si>
  <si>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</si>
  <si>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</si>
  <si>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</si>
  <si>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</si>
  <si>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</si>
  <si>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</si>
  <si>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</si>
  <si>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</si>
  <si>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</si>
  <si>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</si>
  <si>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</si>
  <si>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</si>
  <si>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</si>
  <si>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</si>
  <si>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</si>
  <si>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</si>
  <si>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</si>
  <si>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</si>
  <si>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</si>
  <si>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</si>
  <si>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</si>
  <si>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</si>
  <si>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</si>
  <si>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</si>
  <si>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</si>
  <si>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</si>
  <si>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</si>
  <si>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</si>
  <si>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</si>
  <si>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</si>
  <si>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</si>
  <si>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</si>
  <si>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</si>
  <si>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</si>
  <si>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</si>
  <si>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</si>
  <si>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</si>
  <si>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</si>
  <si>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</si>
  <si>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</si>
  <si>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</si>
  <si>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</si>
  <si>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</si>
  <si>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</si>
  <si>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</si>
  <si>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</si>
  <si>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</si>
  <si>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</si>
  <si>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</si>
  <si>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</si>
  <si>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</si>
  <si>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</si>
  <si>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</si>
  <si>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</si>
  <si>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</si>
  <si>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</si>
  <si>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</si>
  <si>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</si>
  <si>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</si>
  <si>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</si>
  <si>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</si>
  <si>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</si>
  <si>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</si>
  <si>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</si>
  <si>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</si>
  <si>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</si>
  <si>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</si>
  <si>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</si>
  <si>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</si>
  <si>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</si>
  <si>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</si>
  <si>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</si>
  <si>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</si>
  <si>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</si>
  <si>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</si>
  <si>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</si>
  <si>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</si>
  <si>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</si>
  <si>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</si>
  <si>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</si>
  <si>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</si>
  <si>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</si>
  <si>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</si>
  <si>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</si>
  <si>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</si>
  <si>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</si>
  <si>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</si>
  <si>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</si>
  <si>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</si>
  <si>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</si>
  <si>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</si>
  <si>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</si>
  <si>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</si>
  <si>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</si>
  <si>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</si>
  <si>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</si>
  <si>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</si>
  <si>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</si>
  <si>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</si>
  <si>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</si>
  <si>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</si>
  <si>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</si>
  <si>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</si>
  <si>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</si>
  <si>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</si>
  <si>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</si>
  <si>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</si>
  <si>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</si>
  <si>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</si>
  <si>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</si>
  <si>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</si>
  <si>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</si>
  <si>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</si>
  <si>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</si>
  <si>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</si>
  <si>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</si>
  <si>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</si>
  <si>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</si>
  <si>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</si>
  <si>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</si>
  <si>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</si>
  <si>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</si>
  <si>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</si>
  <si>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</si>
  <si>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</si>
  <si>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</si>
  <si>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</si>
  <si>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</si>
  <si>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</si>
  <si>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</si>
  <si>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</si>
  <si>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</si>
  <si>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</si>
  <si>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</si>
  <si>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</si>
  <si>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</si>
  <si>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</si>
  <si>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</si>
  <si>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</si>
  <si>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</si>
  <si>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</si>
  <si>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</si>
  <si>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</si>
  <si>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</si>
  <si>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</si>
  <si>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</si>
  <si>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</si>
  <si>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</si>
  <si>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</si>
  <si>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</si>
  <si>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</si>
  <si>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</si>
  <si>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</si>
  <si>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</si>
  <si>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</si>
  <si>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</si>
  <si>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</si>
  <si>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</si>
  <si>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</si>
  <si>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</si>
  <si>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</si>
  <si>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</si>
  <si>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</si>
  <si>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</si>
  <si>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</si>
  <si>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</si>
  <si>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</si>
  <si>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</si>
  <si>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</si>
  <si>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</si>
  <si>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</si>
  <si>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</si>
  <si>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</si>
  <si>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</si>
  <si>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</si>
  <si>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</si>
  <si>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</si>
  <si>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</si>
  <si>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</si>
  <si>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</si>
  <si>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</si>
  <si>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</si>
  <si>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</si>
  <si>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</si>
  <si>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</si>
  <si>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</si>
  <si>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</si>
  <si>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</si>
  <si>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</si>
  <si>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</si>
  <si>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</si>
  <si>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</si>
  <si>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</si>
  <si>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</si>
  <si>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</si>
  <si>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</si>
  <si>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</si>
  <si>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</si>
  <si>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</si>
  <si>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</si>
  <si>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</si>
  <si>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</si>
  <si>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</si>
  <si>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</si>
  <si>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</si>
  <si>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</si>
  <si>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</si>
  <si>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</si>
  <si>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</si>
  <si>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</si>
  <si>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</si>
  <si>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</si>
  <si>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</si>
  <si>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</si>
  <si>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</si>
  <si>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</si>
  <si>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</si>
  <si>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</si>
  <si>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</si>
  <si>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</si>
  <si>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</si>
  <si>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</si>
  <si>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</si>
  <si>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</si>
  <si>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</si>
  <si>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</si>
  <si>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</si>
  <si>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</si>
  <si>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</si>
  <si>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</si>
  <si>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</si>
  <si>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</si>
  <si>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</si>
  <si>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</si>
  <si>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</si>
  <si>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</si>
  <si>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</si>
  <si>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</si>
  <si>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</si>
  <si>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</si>
  <si>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</si>
  <si>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</si>
  <si>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</si>
  <si>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</si>
  <si>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</si>
  <si>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</si>
  <si>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</si>
  <si>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</si>
  <si>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</si>
  <si>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</si>
  <si>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</si>
  <si>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</si>
  <si>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</si>
  <si>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</si>
  <si>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</si>
  <si>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</si>
  <si>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</si>
  <si>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</si>
  <si>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</si>
  <si>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</si>
  <si>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</si>
  <si>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</si>
  <si>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</si>
  <si>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</si>
  <si>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</si>
  <si>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</si>
  <si>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</si>
  <si>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</si>
  <si>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</si>
  <si>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</si>
  <si>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</si>
  <si>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</si>
  <si>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</si>
  <si>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</si>
  <si>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</si>
  <si>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</si>
  <si>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</si>
  <si>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</si>
  <si>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</si>
  <si>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</si>
  <si>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</si>
  <si>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</si>
  <si>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</si>
  <si>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</si>
  <si>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</si>
  <si>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</si>
  <si>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</si>
  <si>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</si>
  <si>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</si>
  <si>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</si>
  <si>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</si>
  <si>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</si>
  <si>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</si>
  <si>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</si>
  <si>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</si>
  <si>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</si>
  <si>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</si>
  <si>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</si>
  <si>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</si>
  <si>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</si>
  <si>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</si>
  <si>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</si>
  <si>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</si>
  <si>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</si>
  <si>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</si>
  <si>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</si>
  <si>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</si>
  <si>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</si>
  <si>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</si>
  <si>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</si>
  <si>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</si>
  <si>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</si>
  <si>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</si>
  <si>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</si>
  <si>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</si>
  <si>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</si>
  <si>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</si>
  <si>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</si>
  <si>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</si>
  <si>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</si>
  <si>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</si>
  <si>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</si>
  <si>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</si>
  <si>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</si>
  <si>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</si>
  <si>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</si>
  <si>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</si>
  <si>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</si>
  <si>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</si>
  <si>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</si>
  <si>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</si>
  <si>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</si>
  <si>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</si>
  <si>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</si>
  <si>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</si>
  <si>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</si>
  <si>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</si>
  <si>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</si>
  <si>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</si>
  <si>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</si>
  <si>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</si>
  <si>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</si>
  <si>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</si>
  <si>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</si>
  <si>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</si>
  <si>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</si>
  <si>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</si>
  <si>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</si>
  <si>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</si>
  <si>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</si>
  <si>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</si>
  <si>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</si>
  <si>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</si>
  <si>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</si>
  <si>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</si>
  <si>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</si>
  <si>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</si>
  <si>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</si>
  <si>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</si>
  <si>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</si>
  <si>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</si>
  <si>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</si>
  <si>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</si>
  <si>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</si>
  <si>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</si>
  <si>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</si>
  <si>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</si>
  <si>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</si>
  <si>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</si>
  <si>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</si>
  <si>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</si>
  <si>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</si>
  <si>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</si>
  <si>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</si>
  <si>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</si>
  <si>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</si>
  <si>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</si>
  <si>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</si>
  <si>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</si>
  <si>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</si>
  <si>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</si>
  <si>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</si>
  <si>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</si>
  <si>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</si>
  <si>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</si>
  <si>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</si>
  <si>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</si>
  <si>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</si>
  <si>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</si>
  <si>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</si>
  <si>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</si>
  <si>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</si>
  <si>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</si>
  <si>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</si>
  <si>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</si>
  <si>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</si>
  <si>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</si>
  <si>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</si>
  <si>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</si>
  <si>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</si>
  <si>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</si>
  <si>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</si>
  <si>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</si>
  <si>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</si>
  <si>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</si>
  <si>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</si>
  <si>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</si>
  <si>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</si>
  <si>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</si>
  <si>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</si>
  <si>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</si>
  <si>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</si>
  <si>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</si>
  <si>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</si>
  <si>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</si>
  <si>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</si>
  <si>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</si>
  <si>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</si>
  <si>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</si>
  <si>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</si>
  <si>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</si>
  <si>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</si>
  <si>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</si>
  <si>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</si>
  <si>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</si>
  <si>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</si>
  <si>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</si>
  <si>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</si>
  <si>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</si>
  <si>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</si>
  <si>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</si>
  <si>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</si>
  <si>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</si>
  <si>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</si>
  <si>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</si>
  <si>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</si>
  <si>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</si>
  <si>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</si>
  <si>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</si>
  <si>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</si>
  <si>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</si>
  <si>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</si>
  <si>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</si>
  <si>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</si>
  <si>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</si>
  <si>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</si>
  <si>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</si>
  <si>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</si>
  <si>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</si>
  <si>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</si>
  <si>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</si>
  <si>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</si>
  <si>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</si>
  <si>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</si>
  <si>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</si>
  <si>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</si>
  <si>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</si>
  <si>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</si>
  <si>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</si>
  <si>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</si>
  <si>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</si>
  <si>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</si>
  <si>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</si>
  <si>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</si>
  <si>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</si>
  <si>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</si>
  <si>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</si>
  <si>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</si>
  <si>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</si>
  <si>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</si>
  <si>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</si>
  <si>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</si>
  <si>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</si>
  <si>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</si>
  <si>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</si>
  <si>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</si>
  <si>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</si>
  <si>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</si>
  <si>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</si>
  <si>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</si>
  <si>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</si>
  <si>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</si>
  <si>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</si>
  <si>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</si>
  <si>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</si>
  <si>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</si>
  <si>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</si>
  <si>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</si>
  <si>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</si>
  <si>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</si>
  <si>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</si>
  <si>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</si>
  <si>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</si>
  <si>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</si>
  <si>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</si>
  <si>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</si>
  <si>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</si>
  <si>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</si>
  <si>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</si>
  <si>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</si>
  <si>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</si>
  <si>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</si>
  <si>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</si>
  <si>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</si>
  <si>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</si>
  <si>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</si>
  <si>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</si>
  <si>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</si>
  <si>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</si>
  <si>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</si>
  <si>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</si>
  <si>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</si>
  <si>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</si>
  <si>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</si>
  <si>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</si>
  <si>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</si>
  <si>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</si>
  <si>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</si>
  <si>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</si>
  <si>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</si>
  <si>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</si>
  <si>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</si>
  <si>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</si>
  <si>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</si>
  <si>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</si>
  <si>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</si>
  <si>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</si>
  <si>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</si>
  <si>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</si>
  <si>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</si>
  <si>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</si>
  <si>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</si>
  <si>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</si>
  <si>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</si>
  <si>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</si>
  <si>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</si>
  <si>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</si>
  <si>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</si>
  <si>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</si>
  <si>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</si>
  <si>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</si>
  <si>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</si>
  <si>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</si>
  <si>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</si>
  <si>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</si>
  <si>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</si>
  <si>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</si>
  <si>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</si>
  <si>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</si>
  <si>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</si>
  <si>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</si>
  <si>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</si>
  <si>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</si>
  <si>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</si>
  <si>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</si>
  <si>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</si>
  <si>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</si>
  <si>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</si>
  <si>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</si>
  <si>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</si>
  <si>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</si>
  <si>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</si>
  <si>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</si>
  <si>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</si>
  <si>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</si>
  <si>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</si>
  <si>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</si>
  <si>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</si>
  <si>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</si>
  <si>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</si>
  <si>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</si>
  <si>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</si>
  <si>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</si>
  <si>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</si>
  <si>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</si>
  <si>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</si>
  <si>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</si>
  <si>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</si>
  <si>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</si>
  <si>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</si>
  <si>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</si>
  <si>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</si>
  <si>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</si>
  <si>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</si>
  <si>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</si>
  <si>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</si>
  <si>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</si>
  <si>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</si>
  <si>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</si>
  <si>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</si>
  <si>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</si>
  <si>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</si>
  <si>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</si>
  <si>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</si>
  <si>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</si>
  <si>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</si>
  <si>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</si>
  <si>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</si>
  <si>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</si>
  <si>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</si>
  <si>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</si>
  <si>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</si>
  <si>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</si>
  <si>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</si>
  <si>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</si>
  <si>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</si>
  <si>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</si>
  <si>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</si>
  <si>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</si>
  <si>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</si>
  <si>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</si>
  <si>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</si>
  <si>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</si>
  <si>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</si>
  <si>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</si>
  <si>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</si>
  <si>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</si>
  <si>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</si>
  <si>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</si>
  <si>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</si>
  <si>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</si>
  <si>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</si>
  <si>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</si>
  <si>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</si>
  <si>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</si>
  <si>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</si>
  <si>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</si>
  <si>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</si>
  <si>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</si>
  <si>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</si>
  <si>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</si>
  <si>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</si>
  <si>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</si>
  <si>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</si>
  <si>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</si>
  <si>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</si>
  <si>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</si>
  <si>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</si>
  <si>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</si>
  <si>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</si>
  <si>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</si>
  <si>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</si>
  <si>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</si>
  <si>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</si>
  <si>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</si>
  <si>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</si>
  <si>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</si>
  <si>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</si>
  <si>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</si>
  <si>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</si>
  <si>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</si>
  <si>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</si>
  <si>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</si>
  <si>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</si>
  <si>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</si>
  <si>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</si>
  <si>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</si>
  <si>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</si>
  <si>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</si>
  <si>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</si>
  <si>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</si>
  <si>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</si>
  <si>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</si>
  <si>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</si>
  <si>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</si>
  <si>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</si>
  <si>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</si>
  <si>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</si>
  <si>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</si>
  <si>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</si>
  <si>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</si>
  <si>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</si>
  <si>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</si>
  <si>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</si>
  <si>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</si>
  <si>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</si>
  <si>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</si>
  <si>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</si>
  <si>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</si>
  <si>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</si>
  <si>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</si>
  <si>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</si>
  <si>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</si>
  <si>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</si>
  <si>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</si>
  <si>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</si>
  <si>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</si>
  <si>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</si>
  <si>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</si>
  <si>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</si>
  <si>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</si>
  <si>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</si>
  <si>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</si>
  <si>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</si>
  <si>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</si>
  <si>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</si>
  <si>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</si>
  <si>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</si>
  <si>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</si>
  <si>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</si>
  <si>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</si>
  <si>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</si>
  <si>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</si>
  <si>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</si>
  <si>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</si>
  <si>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</si>
  <si>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</si>
  <si>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</si>
  <si>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</si>
  <si>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</si>
  <si>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</si>
  <si>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</si>
  <si>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</si>
  <si>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</si>
  <si>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</si>
  <si>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</si>
  <si>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</si>
  <si>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</si>
  <si>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</si>
  <si>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</si>
  <si>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</si>
  <si>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</si>
  <si>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</si>
  <si>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</si>
  <si>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</si>
  <si>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</si>
  <si>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</si>
  <si>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</si>
  <si>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</si>
  <si>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</si>
  <si>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</si>
  <si>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</si>
  <si>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</si>
  <si>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</si>
  <si>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</si>
  <si>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</si>
  <si>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</si>
  <si>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</si>
  <si>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</si>
  <si>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</si>
  <si>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</si>
  <si>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</si>
  <si>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</si>
  <si>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</si>
  <si>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</si>
  <si>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</si>
  <si>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</si>
  <si>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</si>
  <si>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</si>
  <si>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</si>
  <si>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</si>
  <si>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</si>
  <si>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</si>
  <si>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</si>
  <si>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</si>
  <si>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</si>
  <si>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</si>
  <si>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</si>
  <si>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</si>
  <si>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</si>
  <si>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</si>
  <si>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</si>
  <si>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</si>
  <si>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</si>
  <si>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</si>
  <si>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</si>
  <si>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</si>
  <si>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</si>
  <si>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</si>
  <si>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</si>
  <si>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</si>
  <si>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</si>
  <si>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</si>
  <si>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</si>
  <si>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</si>
  <si>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</si>
  <si>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</si>
  <si>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</si>
  <si>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</si>
  <si>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</si>
  <si>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</si>
  <si>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</si>
  <si>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</si>
  <si>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</si>
  <si>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</si>
  <si>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</si>
  <si>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</si>
  <si>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</si>
  <si>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</si>
  <si>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</si>
  <si>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</si>
  <si>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</si>
  <si>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</si>
  <si>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</si>
  <si>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</si>
  <si>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</si>
  <si>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</si>
  <si>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</si>
  <si>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</si>
  <si>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</si>
  <si>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</si>
  <si>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</si>
  <si>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</si>
  <si>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</si>
  <si>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</si>
  <si>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</si>
  <si>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</si>
  <si>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</si>
  <si>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</si>
  <si>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</si>
  <si>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</si>
  <si>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</si>
  <si>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</si>
  <si>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</si>
  <si>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</si>
  <si>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</si>
  <si>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</si>
  <si>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</si>
  <si>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</si>
  <si>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</si>
  <si>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</si>
  <si>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</si>
  <si>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</si>
  <si>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</si>
  <si>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</si>
  <si>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</si>
  <si>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</si>
  <si>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</si>
  <si>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</si>
  <si>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</si>
  <si>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</si>
  <si>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</si>
  <si>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</si>
  <si>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</si>
  <si>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</si>
  <si>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</si>
  <si>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</si>
  <si>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</si>
  <si>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</si>
  <si>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</si>
  <si>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</si>
  <si>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</si>
  <si>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</si>
  <si>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</si>
  <si>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</si>
  <si>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</si>
  <si>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</si>
  <si>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</si>
  <si>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</si>
  <si>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</si>
  <si>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</si>
  <si>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</si>
  <si>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</si>
  <si>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</si>
  <si>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</si>
  <si>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</si>
  <si>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</si>
  <si>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</si>
  <si>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</si>
  <si>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</si>
  <si>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</si>
  <si>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</si>
  <si>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</si>
  <si>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</si>
  <si>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</si>
  <si>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</si>
  <si>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</si>
  <si>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</si>
  <si>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</si>
  <si>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</si>
  <si>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</si>
  <si>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</si>
  <si>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</si>
  <si>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</si>
  <si>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</si>
  <si>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</si>
  <si>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</si>
  <si>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</si>
  <si>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</si>
  <si>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</si>
  <si>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</si>
  <si>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</si>
  <si>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</si>
  <si>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</si>
  <si>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</si>
  <si>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</si>
  <si>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</si>
  <si>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</si>
  <si>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</si>
  <si>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</si>
  <si>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</si>
  <si>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</si>
  <si>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</si>
  <si>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</si>
  <si>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</si>
  <si>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</si>
  <si>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</si>
  <si>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</si>
  <si>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</si>
  <si>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</si>
  <si>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</si>
  <si>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</si>
  <si>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</si>
  <si>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</si>
  <si>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</si>
  <si>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</si>
  <si>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</si>
  <si>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</si>
  <si>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</si>
  <si>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</si>
  <si>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</si>
  <si>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</si>
  <si>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</si>
  <si>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</si>
  <si>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</si>
  <si>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</si>
  <si>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</si>
  <si>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</si>
  <si>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</si>
  <si>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</si>
  <si>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</si>
  <si>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</si>
  <si>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</si>
  <si>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</si>
  <si>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</si>
  <si>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</si>
  <si>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</si>
  <si>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</si>
  <si>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</si>
  <si>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</si>
  <si>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</si>
  <si>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</si>
  <si>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</si>
  <si>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</si>
  <si>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</si>
  <si>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</si>
  <si>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</si>
  <si>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</si>
  <si>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</si>
  <si>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</si>
  <si>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</si>
  <si>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</si>
  <si>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</si>
  <si>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</si>
  <si>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</si>
  <si>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</si>
  <si>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</si>
  <si>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</si>
  <si>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</si>
  <si>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</si>
  <si>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</si>
  <si>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</si>
  <si>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</si>
  <si>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</si>
  <si>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</si>
  <si>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</si>
  <si>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</si>
  <si>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</si>
  <si>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</si>
  <si>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</si>
  <si>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</si>
  <si>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</si>
  <si>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</si>
  <si>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</si>
  <si>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</si>
  <si>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</si>
  <si>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</si>
  <si>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</si>
  <si>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</si>
  <si>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</si>
  <si>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</si>
  <si>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</si>
  <si>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</si>
  <si>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</si>
  <si>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</si>
  <si>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</si>
  <si>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</si>
  <si>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</si>
  <si>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</si>
  <si>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</si>
  <si>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</si>
  <si>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</si>
  <si>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</si>
  <si>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</si>
  <si>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</si>
  <si>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</si>
  <si>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</si>
  <si>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</si>
  <si>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</si>
  <si>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</si>
  <si>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</si>
  <si>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</si>
  <si>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</si>
  <si>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</si>
  <si>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</si>
  <si>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</si>
  <si>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</si>
  <si>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</si>
  <si>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</si>
  <si>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</si>
  <si>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</si>
  <si>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</si>
  <si>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</si>
  <si>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</si>
  <si>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</si>
  <si>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</si>
  <si>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</si>
  <si>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</si>
  <si>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</si>
  <si>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</si>
  <si>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</si>
  <si>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</si>
  <si>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</si>
  <si>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</si>
  <si>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</si>
  <si>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</si>
  <si>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</si>
  <si>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</si>
  <si>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</si>
  <si>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</si>
  <si>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</si>
  <si>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</si>
  <si>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</si>
  <si>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</si>
  <si>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</si>
  <si>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</si>
  <si>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</si>
  <si>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</si>
  <si>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</si>
  <si>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</si>
  <si>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</si>
  <si>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</si>
  <si>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</si>
  <si>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</si>
  <si>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</si>
  <si>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</si>
  <si>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</si>
  <si>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</si>
  <si>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</si>
  <si>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</si>
  <si>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</si>
  <si>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</si>
  <si>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</si>
  <si>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</si>
  <si>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</si>
  <si>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</si>
  <si>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</si>
  <si>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</si>
  <si>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</si>
  <si>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</si>
  <si>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</si>
  <si>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</si>
  <si>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</si>
  <si>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</si>
  <si>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</si>
  <si>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</si>
  <si>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</si>
  <si>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</si>
  <si>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</si>
  <si>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</si>
  <si>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</si>
  <si>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</si>
  <si>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</si>
  <si>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</si>
  <si>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</si>
  <si>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</si>
  <si>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</si>
  <si>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</si>
  <si>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</si>
  <si>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</si>
  <si>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</si>
  <si>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</si>
  <si>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</si>
  <si>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</si>
  <si>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</si>
  <si>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</si>
  <si>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</si>
  <si>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</si>
  <si>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</si>
  <si>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</si>
  <si>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</si>
  <si>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</si>
  <si>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</si>
  <si>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</si>
  <si>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</si>
  <si>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</si>
  <si>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</si>
  <si>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</si>
  <si>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</si>
  <si>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</si>
  <si>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</si>
  <si>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</si>
  <si>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</si>
  <si>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</si>
  <si>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</si>
  <si>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</si>
  <si>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</si>
  <si>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</si>
  <si>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</si>
  <si>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</si>
  <si>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</si>
  <si>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</si>
  <si>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</si>
  <si>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</si>
  <si>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</si>
  <si>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</si>
  <si>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</si>
  <si>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</si>
  <si>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</si>
  <si>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</si>
  <si>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</si>
  <si>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</si>
  <si>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</si>
  <si>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</si>
  <si>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</si>
  <si>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</si>
  <si>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</si>
  <si>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</si>
  <si>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</si>
  <si>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</si>
  <si>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</si>
  <si>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</si>
  <si>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</si>
  <si>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</si>
  <si>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</si>
  <si>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</si>
  <si>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</si>
  <si>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</si>
  <si>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</si>
  <si>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</si>
  <si>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</si>
  <si>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</si>
  <si>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</si>
  <si>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</si>
  <si>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</si>
  <si>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</si>
  <si>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</si>
  <si>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</si>
  <si>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</si>
  <si>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</si>
  <si>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</si>
  <si>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</si>
  <si>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</si>
  <si>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</si>
  <si>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</si>
  <si>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</si>
  <si>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</si>
  <si>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</si>
  <si>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</si>
  <si>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</si>
  <si>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</si>
  <si>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</si>
  <si>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</si>
  <si>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</si>
  <si>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</si>
  <si>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</si>
  <si>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</si>
  <si>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</si>
  <si>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</si>
  <si>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</si>
  <si>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</si>
  <si>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</si>
  <si>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</si>
  <si>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</si>
  <si>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</si>
  <si>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</si>
  <si>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</si>
  <si>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</si>
  <si>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</si>
  <si>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</si>
  <si>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</si>
  <si>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</si>
  <si>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</si>
  <si>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</si>
  <si>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</si>
  <si>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</si>
  <si>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</si>
  <si>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</si>
  <si>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</si>
  <si>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</si>
  <si>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</si>
  <si>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</si>
  <si>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</si>
  <si>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</si>
  <si>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</si>
  <si>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</si>
  <si>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</si>
  <si>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</si>
  <si>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</si>
  <si>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</si>
  <si>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</si>
  <si>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</si>
  <si>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</si>
  <si>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</si>
  <si>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</si>
  <si>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</si>
  <si>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</si>
  <si>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</si>
  <si>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</si>
  <si>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</si>
  <si>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</si>
  <si>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</si>
  <si>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</si>
  <si>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</si>
  <si>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</si>
  <si>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</si>
  <si>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</si>
  <si>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</si>
  <si>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</si>
  <si>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</si>
  <si>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</si>
  <si>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</si>
  <si>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</si>
  <si>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</si>
  <si>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</si>
  <si>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</si>
  <si>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</si>
  <si>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</si>
  <si>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</si>
  <si>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</si>
  <si>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</si>
  <si>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</si>
  <si>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</si>
  <si>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</si>
  <si>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</si>
  <si>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</si>
  <si>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</si>
  <si>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</si>
  <si>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</si>
  <si>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</si>
  <si>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</si>
  <si>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</si>
  <si>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</si>
  <si>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</si>
  <si>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</si>
  <si>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</si>
  <si>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</si>
  <si>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</si>
  <si>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</si>
  <si>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</si>
  <si>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</si>
  <si>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</si>
  <si>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</si>
  <si>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</si>
  <si>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</si>
  <si>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</si>
  <si>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</si>
  <si>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</si>
  <si>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</si>
  <si>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</si>
  <si>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</si>
  <si>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</si>
  <si>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</si>
  <si>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</si>
  <si>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</si>
  <si>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</si>
  <si>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</si>
  <si>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</si>
  <si>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</si>
  <si>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</si>
  <si>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</si>
  <si>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</si>
  <si>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</si>
  <si>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</si>
  <si>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</si>
  <si>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</si>
  <si>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</si>
  <si>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</si>
  <si>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</si>
  <si>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</si>
  <si>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</si>
  <si>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</si>
  <si>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</si>
  <si>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</si>
  <si>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</si>
  <si>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</si>
  <si>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</si>
  <si>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</si>
  <si>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</si>
  <si>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</si>
  <si>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</si>
  <si>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</si>
  <si>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</si>
  <si>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</si>
  <si>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</si>
  <si>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</si>
  <si>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</si>
  <si>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</si>
  <si>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</si>
  <si>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</si>
  <si>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</si>
  <si>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</si>
  <si>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</si>
  <si>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</si>
  <si>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</si>
  <si>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</si>
  <si>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</si>
  <si>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</si>
  <si>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</si>
  <si>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</si>
  <si>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</si>
  <si>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</si>
  <si>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</si>
  <si>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</si>
  <si>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</si>
  <si>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</si>
  <si>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</si>
  <si>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</si>
  <si>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</si>
  <si>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</si>
  <si>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</si>
  <si>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</si>
  <si>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</si>
  <si>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</si>
  <si>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</si>
  <si>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</si>
  <si>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</si>
  <si>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</si>
  <si>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</si>
  <si>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</si>
  <si>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</si>
  <si>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</si>
  <si>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</si>
  <si>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</si>
  <si>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</si>
  <si>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</si>
  <si>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</si>
  <si>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</si>
  <si>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</si>
  <si>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</si>
  <si>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</si>
  <si>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</si>
  <si>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</si>
  <si>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</si>
  <si>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</si>
  <si>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</si>
  <si>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</si>
  <si>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</si>
  <si>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</si>
  <si>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</si>
  <si>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</si>
  <si>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</si>
  <si>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</si>
  <si>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</si>
  <si>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</si>
  <si>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</si>
  <si>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</si>
  <si>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</si>
  <si>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</si>
  <si>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</si>
  <si>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</si>
  <si>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</si>
  <si>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</si>
  <si>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</si>
  <si>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</si>
  <si>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</si>
  <si>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</si>
  <si>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</si>
  <si>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</si>
  <si>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</si>
  <si>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</si>
  <si>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</si>
  <si>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</si>
  <si>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</si>
  <si>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</si>
  <si>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</si>
  <si>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</si>
  <si>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</si>
  <si>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</si>
  <si>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</si>
  <si>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</si>
  <si>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</si>
  <si>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</si>
  <si>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</si>
  <si>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</si>
  <si>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</si>
  <si>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</si>
  <si>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</si>
  <si>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</si>
  <si>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</si>
  <si>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</si>
  <si>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</si>
  <si>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</si>
  <si>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</si>
  <si>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</si>
  <si>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</si>
  <si>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</si>
  <si>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</si>
  <si>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</si>
  <si>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</si>
  <si>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</si>
  <si>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</si>
  <si>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</si>
  <si>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</si>
  <si>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</si>
  <si>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</si>
  <si>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</si>
  <si>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</si>
  <si>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</si>
  <si>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</si>
  <si>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</si>
  <si>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</si>
  <si>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</si>
  <si>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</si>
  <si>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</si>
  <si>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</si>
  <si>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</si>
  <si>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</si>
  <si>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</si>
  <si>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</si>
  <si>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</si>
  <si>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</si>
  <si>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</si>
  <si>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</si>
  <si>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</si>
  <si>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</si>
  <si>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</si>
  <si>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</si>
  <si>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</si>
  <si>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</si>
  <si>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</si>
  <si>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</si>
  <si>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</si>
  <si>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</si>
  <si>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</si>
  <si>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</si>
  <si>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</si>
  <si>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</si>
  <si>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</si>
  <si>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</si>
  <si>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</si>
  <si>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</si>
  <si>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</si>
  <si>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</si>
  <si>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</si>
  <si>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</si>
  <si>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</si>
  <si>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</si>
  <si>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</si>
  <si>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</si>
  <si>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</si>
  <si>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</si>
  <si>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</si>
  <si>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</si>
  <si>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</si>
  <si>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</si>
  <si>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</si>
  <si>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</si>
  <si>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</si>
  <si>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</si>
  <si>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</si>
  <si>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</si>
  <si>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</si>
  <si>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</si>
  <si>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</si>
  <si>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</si>
  <si>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</si>
  <si>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</si>
  <si>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</si>
  <si>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</si>
  <si>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</si>
  <si>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</si>
  <si>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</si>
  <si>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</si>
  <si>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</si>
  <si>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</si>
  <si>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</si>
  <si>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</si>
  <si>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</si>
  <si>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</si>
  <si>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</si>
  <si>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</si>
  <si>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</si>
  <si>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</si>
  <si>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</si>
  <si>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</si>
  <si>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</si>
  <si>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</si>
  <si>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</si>
  <si>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</si>
  <si>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</si>
  <si>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</si>
  <si>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</si>
  <si>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</si>
  <si>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</si>
  <si>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</si>
  <si>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</si>
  <si>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</si>
  <si>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</si>
  <si>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</si>
  <si>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</si>
  <si>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</si>
  <si>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</si>
  <si>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</si>
  <si>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</si>
  <si>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</si>
  <si>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</si>
  <si>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</si>
  <si>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</si>
  <si>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</si>
  <si>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</si>
  <si>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</si>
  <si>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</si>
  <si>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</si>
  <si>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</si>
  <si>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</si>
  <si>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</si>
  <si>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</si>
  <si>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</si>
  <si>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</si>
  <si>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</si>
  <si>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</si>
  <si>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</si>
  <si>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</si>
  <si>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</si>
  <si>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</si>
  <si>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</si>
  <si>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</si>
  <si>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</si>
  <si>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</si>
  <si>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</si>
  <si>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</si>
  <si>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</si>
  <si>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</si>
  <si>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</si>
  <si>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</si>
  <si>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</si>
  <si>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</si>
  <si>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</si>
  <si>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</si>
  <si>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</si>
  <si>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</si>
  <si>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</si>
  <si>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</si>
  <si>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</si>
  <si>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</si>
  <si>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</si>
  <si>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</si>
  <si>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</si>
  <si>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</si>
  <si>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</si>
  <si>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</si>
  <si>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</si>
  <si>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</si>
  <si>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</si>
  <si>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</si>
  <si>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</si>
  <si>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</si>
  <si>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</si>
  <si>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</si>
  <si>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</si>
  <si>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</si>
  <si>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</si>
  <si>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</si>
  <si>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</si>
  <si>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</si>
  <si>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</si>
  <si>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</si>
  <si>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</si>
  <si>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</si>
  <si>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</si>
  <si>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</si>
  <si>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</si>
  <si>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</si>
  <si>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</si>
  <si>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</si>
  <si>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</si>
  <si>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</si>
  <si>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</si>
  <si>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</si>
  <si>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</si>
  <si>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</si>
  <si>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</si>
  <si>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</si>
  <si>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</si>
  <si>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</si>
  <si>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</si>
  <si>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</si>
  <si>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</si>
  <si>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</si>
  <si>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</si>
  <si>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</si>
  <si>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</si>
  <si>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</si>
  <si>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</si>
  <si>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</si>
  <si>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</si>
  <si>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</si>
  <si>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</si>
  <si>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</si>
  <si>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</si>
  <si>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</si>
  <si>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</si>
  <si>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</si>
  <si>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</si>
  <si>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</si>
  <si>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</si>
  <si>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</si>
  <si>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</si>
  <si>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</si>
  <si>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</si>
  <si>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</si>
  <si>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</si>
  <si>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</si>
  <si>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</si>
  <si>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</si>
  <si>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</si>
  <si>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</si>
  <si>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</si>
  <si>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</si>
  <si>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</si>
  <si>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</si>
  <si>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</si>
  <si>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</si>
  <si>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</si>
  <si>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</si>
  <si>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</si>
  <si>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</si>
  <si>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</si>
  <si>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</si>
  <si>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</si>
  <si>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</si>
  <si>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</si>
  <si>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</si>
  <si>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</si>
  <si>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</si>
  <si>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</si>
  <si>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</si>
  <si>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</si>
  <si>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</si>
  <si>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</si>
  <si>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</si>
  <si>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</si>
  <si>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</si>
  <si>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</si>
  <si>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</si>
  <si>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</si>
  <si>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</si>
  <si>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</si>
  <si>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</si>
  <si>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</si>
  <si>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</si>
  <si>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</si>
  <si>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</si>
  <si>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</si>
  <si>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</si>
  <si>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</si>
  <si>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</si>
  <si>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</si>
  <si>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</si>
  <si>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</si>
  <si>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</si>
  <si>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</si>
  <si>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</si>
  <si>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</si>
  <si>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</si>
  <si>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</si>
  <si>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</si>
  <si>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</si>
  <si>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</si>
  <si>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</si>
  <si>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</si>
  <si>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</si>
  <si>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</si>
  <si>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</si>
  <si>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</si>
  <si>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</si>
  <si>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</si>
  <si>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</si>
  <si>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</si>
  <si>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</si>
  <si>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</si>
  <si>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</si>
  <si>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</si>
  <si>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</si>
  <si>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</si>
  <si>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</si>
  <si>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</si>
  <si>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</si>
  <si>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</si>
  <si>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</si>
  <si>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</si>
  <si>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</si>
  <si>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</si>
  <si>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</si>
  <si>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</si>
  <si>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</si>
  <si>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</si>
  <si>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</si>
  <si>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</si>
  <si>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</si>
  <si>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</si>
  <si>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</si>
  <si>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</si>
  <si>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</si>
  <si>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</si>
  <si>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</si>
  <si>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</si>
  <si>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</si>
  <si>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</si>
  <si>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</si>
  <si>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</si>
  <si>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</si>
  <si>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</si>
  <si>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</si>
  <si>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</si>
  <si>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</si>
  <si>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</si>
  <si>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</si>
  <si>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</si>
  <si>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</si>
  <si>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</si>
  <si>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</si>
  <si>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</si>
  <si>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</si>
  <si>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</si>
  <si>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</si>
  <si>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</si>
  <si>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</si>
  <si>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</si>
  <si>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</si>
  <si>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</si>
  <si>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</si>
  <si>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</si>
  <si>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</si>
  <si>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</si>
  <si>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</si>
  <si>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</si>
  <si>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</si>
  <si>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</si>
  <si>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</si>
  <si>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</si>
  <si>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</si>
  <si>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</si>
  <si>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</si>
  <si>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</si>
  <si>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</si>
  <si>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</si>
  <si>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</si>
  <si>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</si>
  <si>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</si>
  <si>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</si>
  <si>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</si>
  <si>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</si>
  <si>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</si>
  <si>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</si>
  <si>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</si>
  <si>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</si>
  <si>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</si>
  <si>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</si>
  <si>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</si>
  <si>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</si>
  <si>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</si>
  <si>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</si>
  <si>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</si>
  <si>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</si>
  <si>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</si>
  <si>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</si>
  <si>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</si>
  <si>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</si>
  <si>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</si>
  <si>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</si>
  <si>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</si>
  <si>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</si>
  <si>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</si>
  <si>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</si>
  <si>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</si>
  <si>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</si>
  <si>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</si>
  <si>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</si>
  <si>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</si>
  <si>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</si>
  <si>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</si>
  <si>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</si>
  <si>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</si>
  <si>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</si>
  <si>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</si>
  <si>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</si>
  <si>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</si>
  <si>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</si>
  <si>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</si>
  <si>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</si>
  <si>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</si>
  <si>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</si>
  <si>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</si>
  <si>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</si>
  <si>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</si>
  <si>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</si>
  <si>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</si>
  <si>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</si>
  <si>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</si>
  <si>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</si>
  <si>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</si>
  <si>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</si>
  <si>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</si>
  <si>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</si>
  <si>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</si>
  <si>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</si>
  <si>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</si>
  <si>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</si>
  <si>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</si>
  <si>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</si>
  <si>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</si>
  <si>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</si>
  <si>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</si>
  <si>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</si>
  <si>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</si>
  <si>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</si>
  <si>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</si>
  <si>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</si>
  <si>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</si>
  <si>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</si>
  <si>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</si>
  <si>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</si>
  <si>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</si>
  <si>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</si>
  <si>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</si>
  <si>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</si>
  <si>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</si>
  <si>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</si>
  <si>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</si>
  <si>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</si>
  <si>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</si>
  <si>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</si>
  <si>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</si>
  <si>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</si>
  <si>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</si>
  <si>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</si>
  <si>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</si>
  <si>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</si>
  <si>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</si>
  <si>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</si>
  <si>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</si>
  <si>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</si>
  <si>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</si>
  <si>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</si>
  <si>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</si>
  <si>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</si>
  <si>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</si>
  <si>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</si>
  <si>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</si>
  <si>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</si>
  <si>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</si>
  <si>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</si>
  <si>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</si>
  <si>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</si>
  <si>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</si>
  <si>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</si>
  <si>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</si>
  <si>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</si>
  <si>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</si>
  <si>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</si>
  <si>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</si>
  <si>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</si>
  <si>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</si>
  <si>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</si>
  <si>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</si>
  <si>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</si>
  <si>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</si>
  <si>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</si>
  <si>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</si>
  <si>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</si>
  <si>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</si>
  <si>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</si>
  <si>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</si>
  <si>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</si>
  <si>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</si>
  <si>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</si>
  <si>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</si>
  <si>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</si>
  <si>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</si>
  <si>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</si>
  <si>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</si>
  <si>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</si>
  <si>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</si>
  <si>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</si>
  <si>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</si>
  <si>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</si>
  <si>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</si>
  <si>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</si>
  <si>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</si>
  <si>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</si>
  <si>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</si>
  <si>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</si>
  <si>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</si>
  <si>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</si>
  <si>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</si>
  <si>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</si>
  <si>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</si>
  <si>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</si>
  <si>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</si>
  <si>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</si>
  <si>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</si>
  <si>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</si>
  <si>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</si>
  <si>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</si>
  <si>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</si>
  <si>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</si>
  <si>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</si>
  <si>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</si>
  <si>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</si>
  <si>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</si>
  <si>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</si>
  <si>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</si>
  <si>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</si>
  <si>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</si>
  <si>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</si>
  <si>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</si>
  <si>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</si>
  <si>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</si>
  <si>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</si>
  <si>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</si>
  <si>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</si>
  <si>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</si>
  <si>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</si>
  <si>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</si>
  <si>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</si>
  <si>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</si>
  <si>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</si>
  <si>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</si>
  <si>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</si>
  <si>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</si>
  <si>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</si>
  <si>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</si>
  <si>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</si>
  <si>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</si>
  <si>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</si>
  <si>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</si>
  <si>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</si>
  <si>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</si>
  <si>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</si>
  <si>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</si>
  <si>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</si>
  <si>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</si>
  <si>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</si>
  <si>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</si>
  <si>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</si>
  <si>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</si>
  <si>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</si>
  <si>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</si>
  <si>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</si>
  <si>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</si>
  <si>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</si>
  <si>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</si>
  <si>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</si>
  <si>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</si>
  <si>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</si>
  <si>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</si>
  <si>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</si>
  <si>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</si>
  <si>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</si>
  <si>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</si>
  <si>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</si>
  <si>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</si>
  <si>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</si>
  <si>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</si>
  <si>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</si>
  <si>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</si>
  <si>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</si>
  <si>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</si>
  <si>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</si>
  <si>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</si>
  <si>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</si>
  <si>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</si>
  <si>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</si>
  <si>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</si>
  <si>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</si>
  <si>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</si>
  <si>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</si>
  <si>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</si>
  <si>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</si>
  <si>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</si>
  <si>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</si>
  <si>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</si>
  <si>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</si>
  <si>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</si>
  <si>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</si>
  <si>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</si>
  <si>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</si>
  <si>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</si>
  <si>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</si>
  <si>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</si>
  <si>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</si>
  <si>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</si>
  <si>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</si>
  <si>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</si>
  <si>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</si>
  <si>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</si>
  <si>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</si>
  <si>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</si>
  <si>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</si>
  <si>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</si>
  <si>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</si>
  <si>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</si>
  <si>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</si>
  <si>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</si>
  <si>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</si>
  <si>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</si>
  <si>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</si>
  <si>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</si>
  <si>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</si>
  <si>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</si>
  <si>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</si>
  <si>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</si>
  <si>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</si>
  <si>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</si>
  <si>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</si>
  <si>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</si>
  <si>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</si>
  <si>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</si>
  <si>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</si>
  <si>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</si>
  <si>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</si>
  <si>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</si>
  <si>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</si>
  <si>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</si>
  <si>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</si>
  <si>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</si>
  <si>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</si>
  <si>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</si>
  <si>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</si>
  <si>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</si>
  <si>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</si>
  <si>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</si>
  <si>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</si>
  <si>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</si>
  <si>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</si>
  <si>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</si>
  <si>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</si>
  <si>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</si>
  <si>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</si>
  <si>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</si>
  <si>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</si>
  <si>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</si>
  <si>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</si>
  <si>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</si>
  <si>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</si>
  <si>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</si>
  <si>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</si>
  <si>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</si>
  <si>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</si>
  <si>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</si>
  <si>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</si>
  <si>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</si>
  <si>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</si>
  <si>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</si>
  <si>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</si>
  <si>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</si>
  <si>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</si>
  <si>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</si>
  <si>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</si>
  <si>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</si>
  <si>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</si>
  <si>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</si>
  <si>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</si>
  <si>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</si>
  <si>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</si>
  <si>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</si>
  <si>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</si>
  <si>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</si>
  <si>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</si>
  <si>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</si>
  <si>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</si>
  <si>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</si>
  <si>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</si>
  <si>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</si>
  <si>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</si>
  <si>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</si>
  <si>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</si>
  <si>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</si>
  <si>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</si>
  <si>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</si>
  <si>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</si>
  <si>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</si>
  <si>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</si>
  <si>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</si>
  <si>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</si>
  <si>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</si>
  <si>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</si>
  <si>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</si>
  <si>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</si>
  <si>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</si>
  <si>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</si>
  <si>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</si>
  <si>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</si>
  <si>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</si>
  <si>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</si>
  <si>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</si>
  <si>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</si>
  <si>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</si>
  <si>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</si>
  <si>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</si>
  <si>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</si>
  <si>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</si>
  <si>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</si>
  <si>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</si>
  <si>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</si>
  <si>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</si>
  <si>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</si>
  <si>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</si>
  <si>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</si>
  <si>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</si>
  <si>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</si>
  <si>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</si>
  <si>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</si>
  <si>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</si>
  <si>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</si>
  <si>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</si>
  <si>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</si>
  <si>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</si>
  <si>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</si>
  <si>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</si>
  <si>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</si>
  <si>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</si>
  <si>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</si>
  <si>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</si>
  <si>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</si>
  <si>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</si>
  <si>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</si>
  <si>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</si>
  <si>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</si>
  <si>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</si>
  <si>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</si>
  <si>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</si>
  <si>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</si>
  <si>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</si>
  <si>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</si>
  <si>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</si>
  <si>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</si>
  <si>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</si>
  <si>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</si>
  <si>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</si>
  <si>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</si>
  <si>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</si>
  <si>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</si>
  <si>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</si>
  <si>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</si>
  <si>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</si>
  <si>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</si>
  <si>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</si>
  <si>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</si>
  <si>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</si>
  <si>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</si>
  <si>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</si>
  <si>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</si>
  <si>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</si>
  <si>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</si>
  <si>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</si>
  <si>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</si>
  <si>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</si>
  <si>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</si>
  <si>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</si>
  <si>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</si>
  <si>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</si>
  <si>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</si>
  <si>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</si>
  <si>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</si>
  <si>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</si>
  <si>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</si>
  <si>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</si>
  <si>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</si>
  <si>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</si>
  <si>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</si>
  <si>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</si>
  <si>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</si>
  <si>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</si>
  <si>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</si>
  <si>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</si>
  <si>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</si>
  <si>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</si>
  <si>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</si>
  <si>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</si>
  <si>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</si>
  <si>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</si>
  <si>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</si>
  <si>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</si>
  <si>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</si>
  <si>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</si>
  <si>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</si>
  <si>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</si>
  <si>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</si>
  <si>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</si>
  <si>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</si>
  <si>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</si>
  <si>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</si>
  <si>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</si>
  <si>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</si>
  <si>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</si>
  <si>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</si>
  <si>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</si>
  <si>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</si>
  <si>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</si>
  <si>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</si>
  <si>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</si>
  <si>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</si>
  <si>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</si>
  <si>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</si>
  <si>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</si>
  <si>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</si>
  <si>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</si>
  <si>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</si>
  <si>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</si>
  <si>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</si>
  <si>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</si>
  <si>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</si>
  <si>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</si>
  <si>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</si>
  <si>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</si>
  <si>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</si>
  <si>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</si>
  <si>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</si>
  <si>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</si>
  <si>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</si>
  <si>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</si>
  <si>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</si>
  <si>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</si>
  <si>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</si>
  <si>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</si>
  <si>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</si>
  <si>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</si>
  <si>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</si>
  <si>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</si>
  <si>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</si>
  <si>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</si>
  <si>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</si>
  <si>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</si>
  <si>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</si>
  <si>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</si>
  <si>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</si>
  <si>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</si>
  <si>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</si>
  <si>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</si>
  <si>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</si>
  <si>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</si>
  <si>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</si>
  <si>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</si>
  <si>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</si>
  <si>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</si>
  <si>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</si>
  <si>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</si>
  <si>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</si>
  <si>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</si>
  <si>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</si>
  <si>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</si>
  <si>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</si>
  <si>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</si>
  <si>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</si>
  <si>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</si>
  <si>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</si>
  <si>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</si>
  <si>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</si>
  <si>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</si>
  <si>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</si>
  <si>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</si>
  <si>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</si>
  <si>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</si>
  <si>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</si>
  <si>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</si>
  <si>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</si>
  <si>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</si>
  <si>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</si>
  <si>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</si>
  <si>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</si>
  <si>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</si>
  <si>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</si>
  <si>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</si>
  <si>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</si>
  <si>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</si>
  <si>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</si>
  <si>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</si>
  <si>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</si>
  <si>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</si>
  <si>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</si>
  <si>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</si>
  <si>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</si>
  <si>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</si>
  <si>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</si>
  <si>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</si>
  <si>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</si>
  <si>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</si>
  <si>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</si>
  <si>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</si>
  <si>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</si>
  <si>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</si>
  <si>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</si>
  <si>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</si>
  <si>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</si>
  <si>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</si>
  <si>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</si>
  <si>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</si>
  <si>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</si>
  <si>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</si>
  <si>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</si>
  <si>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</si>
  <si>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</si>
  <si>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</si>
  <si>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</si>
  <si>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</si>
  <si>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</si>
  <si>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</si>
  <si>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</si>
  <si>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</si>
  <si>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</si>
  <si>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</si>
  <si>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</si>
  <si>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</si>
  <si>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</si>
  <si>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</si>
  <si>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</si>
  <si>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</si>
  <si>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</si>
  <si>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</si>
  <si>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</si>
  <si>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</si>
  <si>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</si>
  <si>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</si>
  <si>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</si>
  <si>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</si>
  <si>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</si>
  <si>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</si>
  <si>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</si>
  <si>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</si>
  <si>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</si>
  <si>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</si>
  <si>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</si>
  <si>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</si>
  <si>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</si>
  <si>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</si>
  <si>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</si>
  <si>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</si>
  <si>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</si>
  <si>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</si>
  <si>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</si>
  <si>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</si>
  <si>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</si>
  <si>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</si>
  <si>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</si>
  <si>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</si>
  <si>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</si>
  <si>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</si>
  <si>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</si>
  <si>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</si>
  <si>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</si>
  <si>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</si>
  <si>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</si>
  <si>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</si>
  <si>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</si>
  <si>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</si>
  <si>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</si>
  <si>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</si>
  <si>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</si>
  <si>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</si>
  <si>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</si>
  <si>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</si>
  <si>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</si>
  <si>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</si>
  <si>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</si>
  <si>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</si>
  <si>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</si>
  <si>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</si>
  <si>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</si>
  <si>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</si>
  <si>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</si>
  <si>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</si>
  <si>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</si>
  <si>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</si>
  <si>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</si>
  <si>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</si>
  <si>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</si>
  <si>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</si>
  <si>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</si>
  <si>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</si>
  <si>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</si>
  <si>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</si>
  <si>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</si>
  <si>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</si>
  <si>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</si>
  <si>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</si>
  <si>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</si>
  <si>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</si>
  <si>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</si>
  <si>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</si>
  <si>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</si>
  <si>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</si>
  <si>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</si>
  <si>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</si>
  <si>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</si>
  <si>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</si>
  <si>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</si>
  <si>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</si>
  <si>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</si>
  <si>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</si>
  <si>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</si>
  <si>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</si>
  <si>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</si>
  <si>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</si>
  <si>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</si>
  <si>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</si>
  <si>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</si>
  <si>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</si>
  <si>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</si>
  <si>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</si>
  <si>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</si>
  <si>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</si>
  <si>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</si>
  <si>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</si>
  <si>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</si>
  <si>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</si>
  <si>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</si>
  <si>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</si>
  <si>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</si>
  <si>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</si>
  <si>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</si>
  <si>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</si>
  <si>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</si>
  <si>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</si>
  <si>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</si>
  <si>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</si>
  <si>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</si>
  <si>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</si>
  <si>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</si>
  <si>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</si>
  <si>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</si>
  <si>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</si>
  <si>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</si>
  <si>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</si>
  <si>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</si>
  <si>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</si>
  <si>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</si>
  <si>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</si>
  <si>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</si>
  <si>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</si>
  <si>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</si>
  <si>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</si>
  <si>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</si>
  <si>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</si>
  <si>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</si>
  <si>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</si>
  <si>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</si>
  <si>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</si>
  <si>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</si>
  <si>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</si>
  <si>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</si>
  <si>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</si>
  <si>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</si>
  <si>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</si>
  <si>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</si>
  <si>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</si>
  <si>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</si>
  <si>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</si>
  <si>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</si>
  <si>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</si>
  <si>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</si>
  <si>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</si>
  <si>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</si>
  <si>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</si>
  <si>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</si>
  <si>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</si>
  <si>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</si>
  <si>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</si>
  <si>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</si>
  <si>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</si>
  <si>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</si>
  <si>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</si>
  <si>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</si>
  <si>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</si>
  <si>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</si>
  <si>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</si>
  <si>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</si>
  <si>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</si>
  <si>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</si>
  <si>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</si>
  <si>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</si>
  <si>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</si>
  <si>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</si>
  <si>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</si>
  <si>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</si>
  <si>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</si>
  <si>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</si>
  <si>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</si>
  <si>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</si>
  <si>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</si>
  <si>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</si>
  <si>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</si>
  <si>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</si>
  <si>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</si>
  <si>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</si>
  <si>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</si>
  <si>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</si>
  <si>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</si>
  <si>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</si>
  <si>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</si>
  <si>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</si>
  <si>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</si>
  <si>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</si>
  <si>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</si>
  <si>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</si>
  <si>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</si>
  <si>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</si>
  <si>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</si>
  <si>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</si>
  <si>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</si>
  <si>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</si>
  <si>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</si>
  <si>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</si>
  <si>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</si>
  <si>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</si>
  <si>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</si>
  <si>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</si>
  <si>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</si>
  <si>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</si>
  <si>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</si>
  <si>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</si>
  <si>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</si>
  <si>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</si>
  <si>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</si>
  <si>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</si>
  <si>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</si>
  <si>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</si>
  <si>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</si>
  <si>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</si>
  <si>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</si>
  <si>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</si>
  <si>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</si>
  <si>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</si>
  <si>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</si>
  <si>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</si>
  <si>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</si>
  <si>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</si>
  <si>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</si>
  <si>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</si>
  <si>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</si>
  <si>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</si>
  <si>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</si>
  <si>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</si>
  <si>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</si>
  <si>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</si>
  <si>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</si>
  <si>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</si>
  <si>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</si>
  <si>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</si>
  <si>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</si>
  <si>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</si>
  <si>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</si>
  <si>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</si>
  <si>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</si>
  <si>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</si>
  <si>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</si>
  <si>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</si>
  <si>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</si>
  <si>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</si>
  <si>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</si>
  <si>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</si>
  <si>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</si>
  <si>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</si>
  <si>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</si>
  <si>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</si>
  <si>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</si>
  <si>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</si>
  <si>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</si>
  <si>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</si>
  <si>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</si>
  <si>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</si>
  <si>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</si>
  <si>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</si>
  <si>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</si>
  <si>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</si>
  <si>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</si>
  <si>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</si>
  <si>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</si>
  <si>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</si>
  <si>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</si>
  <si>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</si>
  <si>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</si>
  <si>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</si>
  <si>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</si>
  <si>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</si>
  <si>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</si>
  <si>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</si>
  <si>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</si>
  <si>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</si>
  <si>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</si>
  <si>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</si>
  <si>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</si>
  <si>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</si>
  <si>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</si>
  <si>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</si>
  <si>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</si>
  <si>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</si>
  <si>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</si>
  <si>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</si>
  <si>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</si>
  <si>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</si>
  <si>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</si>
  <si>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</si>
  <si>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</si>
  <si>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</si>
  <si>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</si>
  <si>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</si>
  <si>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</si>
  <si>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</si>
  <si>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</si>
  <si>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</si>
  <si>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</si>
  <si>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</si>
  <si>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</si>
  <si>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</si>
  <si>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</si>
  <si>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</si>
  <si>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</si>
  <si>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</si>
  <si>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</si>
  <si>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</si>
  <si>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</si>
  <si>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</si>
  <si>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</si>
  <si>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</si>
  <si>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</si>
  <si>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</si>
  <si>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</si>
  <si>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</si>
  <si>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</si>
  <si>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</si>
  <si>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</si>
  <si>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</si>
  <si>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</si>
  <si>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</si>
  <si>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</si>
  <si>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</si>
  <si>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</si>
  <si>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</si>
  <si>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</si>
  <si>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</si>
  <si>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</si>
  <si>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</si>
  <si>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</si>
  <si>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</si>
  <si>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</si>
  <si>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</si>
  <si>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</si>
  <si>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</si>
  <si>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</si>
  <si>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</si>
  <si>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</si>
  <si>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</si>
  <si>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</si>
  <si>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</si>
  <si>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</si>
  <si>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</si>
  <si>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</si>
  <si>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</si>
  <si>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</si>
  <si>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</si>
  <si>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</si>
  <si>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</si>
  <si>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</si>
  <si>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</si>
  <si>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</si>
  <si>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</si>
  <si>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</si>
  <si>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</si>
  <si>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</si>
  <si>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</si>
  <si>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</si>
  <si>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</si>
  <si>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</si>
  <si>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</si>
  <si>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</si>
  <si>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</si>
  <si>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</si>
  <si>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</si>
  <si>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</si>
  <si>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</si>
  <si>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</si>
  <si>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</si>
  <si>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</si>
  <si>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</si>
  <si>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</si>
  <si>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</si>
  <si>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</si>
  <si>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</si>
  <si>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</si>
  <si>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</si>
  <si>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</si>
  <si>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</si>
  <si>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</si>
  <si>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</si>
  <si>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</si>
  <si>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</si>
  <si>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</si>
  <si>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</si>
  <si>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</si>
  <si>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</si>
  <si>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</si>
  <si>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</si>
  <si>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</si>
  <si>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</si>
  <si>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</si>
  <si>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</si>
  <si>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</si>
  <si>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</si>
  <si>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</si>
  <si>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</si>
  <si>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</si>
  <si>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</si>
  <si>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</si>
  <si>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</si>
  <si>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</si>
  <si>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</si>
  <si>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</si>
  <si>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</si>
  <si>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</si>
  <si>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</si>
  <si>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</si>
  <si>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</si>
  <si>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</si>
  <si>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</si>
  <si>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</si>
  <si>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</si>
  <si>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</si>
  <si>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</si>
  <si>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</si>
  <si>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</si>
  <si>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</si>
  <si>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</si>
  <si>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</si>
  <si>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</si>
  <si>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</si>
  <si>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</si>
  <si>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</si>
  <si>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</si>
  <si>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</si>
  <si>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</si>
  <si>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</si>
  <si>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</si>
  <si>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</si>
  <si>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</si>
  <si>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</si>
  <si>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</si>
  <si>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</si>
  <si>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</si>
  <si>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</si>
  <si>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</si>
  <si>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</si>
  <si>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</si>
  <si>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</si>
  <si>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</si>
  <si>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</si>
  <si>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</si>
  <si>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</si>
  <si>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</si>
  <si>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</si>
  <si>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</si>
  <si>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</si>
  <si>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</si>
  <si>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</si>
  <si>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</si>
  <si>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</si>
  <si>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</si>
  <si>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</si>
  <si>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</si>
  <si>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</si>
  <si>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</si>
  <si>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</si>
  <si>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</si>
  <si>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</si>
  <si>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</si>
  <si>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</si>
  <si>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</si>
  <si>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</si>
  <si>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</si>
  <si>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</si>
  <si>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</si>
  <si>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</si>
  <si>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</si>
  <si>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</si>
  <si>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</si>
  <si>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</si>
  <si>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</si>
  <si>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</si>
  <si>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</si>
  <si>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</si>
  <si>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</si>
  <si>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</si>
  <si>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</si>
  <si>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</si>
  <si>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</si>
  <si>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</si>
  <si>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</si>
  <si>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</si>
  <si>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</si>
  <si>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</si>
  <si>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</si>
  <si>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</si>
  <si>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</si>
  <si>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</si>
  <si>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</si>
  <si>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</si>
  <si>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</si>
  <si>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</si>
  <si>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</si>
  <si>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</si>
  <si>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</si>
  <si>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</si>
  <si>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</si>
  <si>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</si>
  <si>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</si>
  <si>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</si>
  <si>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</si>
  <si>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</si>
  <si>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</si>
  <si>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</si>
  <si>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</si>
  <si>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</si>
  <si>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</si>
  <si>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</si>
  <si>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</si>
  <si>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</si>
  <si>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</si>
  <si>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</si>
  <si>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</si>
  <si>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</si>
  <si>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</si>
  <si>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</si>
  <si>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</si>
  <si>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</si>
  <si>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</si>
  <si>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</si>
  <si>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</si>
  <si>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</si>
  <si>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</si>
  <si>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</si>
  <si>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</si>
  <si>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</si>
  <si>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</si>
  <si>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</si>
  <si>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</si>
  <si>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</si>
  <si>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</si>
  <si>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</si>
  <si>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</si>
  <si>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</si>
  <si>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</si>
  <si>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</si>
  <si>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</si>
  <si>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</si>
  <si>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</si>
  <si>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</si>
  <si>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</si>
  <si>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</si>
  <si>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</si>
  <si>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</si>
  <si>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</si>
  <si>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</si>
  <si>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</si>
  <si>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</si>
  <si>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</si>
  <si>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</si>
  <si>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</si>
  <si>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</si>
  <si>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</si>
  <si>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</si>
  <si>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</si>
  <si>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</si>
  <si>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</si>
  <si>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</si>
  <si>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</si>
  <si>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</si>
  <si>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</si>
  <si>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</si>
  <si>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</si>
  <si>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</si>
  <si>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</si>
  <si>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</si>
  <si>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</si>
  <si>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</si>
  <si>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</si>
  <si>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</si>
  <si>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</si>
  <si>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</si>
  <si>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</si>
  <si>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</si>
  <si>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</si>
  <si>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</si>
  <si>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</si>
  <si>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</si>
  <si>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</si>
  <si>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</si>
  <si>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</si>
  <si>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</si>
  <si>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</si>
  <si>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</si>
  <si>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</si>
  <si>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</si>
  <si>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</si>
  <si>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</si>
  <si>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</si>
  <si>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</si>
  <si>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</si>
  <si>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</si>
  <si>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</si>
  <si>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</si>
  <si>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</si>
  <si>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</si>
  <si>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</si>
  <si>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</si>
  <si>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</si>
  <si>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</si>
  <si>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</si>
  <si>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</si>
  <si>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</si>
  <si>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</si>
  <si>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</si>
  <si>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</si>
  <si>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</si>
  <si>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</si>
  <si>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</si>
  <si>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</si>
  <si>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</si>
  <si>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</si>
  <si>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</si>
  <si>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</si>
  <si>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</si>
  <si>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</si>
  <si>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</si>
  <si>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</si>
  <si>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</si>
  <si>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</si>
  <si>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</si>
  <si>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</si>
  <si>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</si>
  <si>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</si>
  <si>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</si>
  <si>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</si>
  <si>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</si>
  <si>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</si>
  <si>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</si>
  <si>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</si>
  <si>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</si>
  <si>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</si>
  <si>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</si>
  <si>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</si>
  <si>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</si>
  <si>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</si>
  <si>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</si>
  <si>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</si>
  <si>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</si>
  <si>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</si>
  <si>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</si>
  <si>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</si>
  <si>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</si>
  <si>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</si>
  <si>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</si>
  <si>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</si>
  <si>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</si>
  <si>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</si>
  <si>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</si>
  <si>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</si>
  <si>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</si>
  <si>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</si>
  <si>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</si>
  <si>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</si>
  <si>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</si>
  <si>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</si>
  <si>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</si>
  <si>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</si>
  <si>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</si>
  <si>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</si>
  <si>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</si>
  <si>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</si>
  <si>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</si>
  <si>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</si>
  <si>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</si>
  <si>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</si>
  <si>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</si>
  <si>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</si>
  <si>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</si>
  <si>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</si>
  <si>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</si>
  <si>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</si>
  <si>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</si>
  <si>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</si>
  <si>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</si>
  <si>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</si>
  <si>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</si>
  <si>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</si>
  <si>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</si>
  <si>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</si>
  <si>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</si>
  <si>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</si>
  <si>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</si>
  <si>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</si>
  <si>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</si>
  <si>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</si>
  <si>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</si>
  <si>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</si>
  <si>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</si>
  <si>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</si>
  <si>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</si>
  <si>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</si>
  <si>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</si>
  <si>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</si>
  <si>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</si>
  <si>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</si>
  <si>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</si>
  <si>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</si>
  <si>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</si>
  <si>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</si>
  <si>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</si>
  <si>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</si>
  <si>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</si>
  <si>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</si>
  <si>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</si>
  <si>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</si>
  <si>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</si>
  <si>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</si>
  <si>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</si>
  <si>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</si>
  <si>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</si>
  <si>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</si>
  <si>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</si>
  <si>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</si>
  <si>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</si>
  <si>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</si>
  <si>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</si>
  <si>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</si>
  <si>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</si>
  <si>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</si>
  <si>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</si>
  <si>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</si>
  <si>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</si>
  <si>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</si>
  <si>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</si>
  <si>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</si>
  <si>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</si>
  <si>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</si>
  <si>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</si>
  <si>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</si>
  <si>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</si>
  <si>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</si>
  <si>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</si>
  <si>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</si>
  <si>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</si>
  <si>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</si>
  <si>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</si>
  <si>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</si>
  <si>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</si>
  <si>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</si>
  <si>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</si>
  <si>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</si>
  <si>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</si>
  <si>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</si>
  <si>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</si>
  <si>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</si>
  <si>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</si>
  <si>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</si>
  <si>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</si>
  <si>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</si>
  <si>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</si>
  <si>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</si>
  <si>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</si>
  <si>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</si>
  <si>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</si>
  <si>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</si>
  <si>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</si>
  <si>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</si>
  <si>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</si>
  <si>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</si>
  <si>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</si>
  <si>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</si>
  <si>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</si>
  <si>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</si>
  <si>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</si>
  <si>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</si>
  <si>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</si>
  <si>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</si>
  <si>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</si>
  <si>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</si>
  <si>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</si>
  <si>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</si>
  <si>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</si>
  <si>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</si>
  <si>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</si>
  <si>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</si>
  <si>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</si>
  <si>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</si>
  <si>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</si>
  <si>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</si>
  <si>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</si>
  <si>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</si>
  <si>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</si>
  <si>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</si>
  <si>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</si>
  <si>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</si>
  <si>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</si>
  <si>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</si>
  <si>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</si>
  <si>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</si>
  <si>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</si>
  <si>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</si>
  <si>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</si>
  <si>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</si>
  <si>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</si>
  <si>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</si>
  <si>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</si>
  <si>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</si>
  <si>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</si>
  <si>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</si>
  <si>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</si>
  <si>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</si>
  <si>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</si>
  <si>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</si>
  <si>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</si>
  <si>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</si>
  <si>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</si>
  <si>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</si>
  <si>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</si>
  <si>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</si>
  <si>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</si>
  <si>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</si>
  <si>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</si>
  <si>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</si>
  <si>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</si>
  <si>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</si>
  <si>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</si>
  <si>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</si>
  <si>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</si>
  <si>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</si>
  <si>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</si>
  <si>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</si>
  <si>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</si>
  <si>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</si>
  <si>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</si>
  <si>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</si>
  <si>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</si>
  <si>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</si>
  <si>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</si>
  <si>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</si>
  <si>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</si>
  <si>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</si>
  <si>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</si>
  <si>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</si>
  <si>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</si>
  <si>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</si>
  <si>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</si>
  <si>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</si>
  <si>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</si>
  <si>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</si>
  <si>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</si>
  <si>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</si>
  <si>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</si>
  <si>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</si>
  <si>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</si>
  <si>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</si>
  <si>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</si>
  <si>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</si>
  <si>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</si>
  <si>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</si>
  <si>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</si>
  <si>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</si>
  <si>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</si>
  <si>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</si>
  <si>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</si>
  <si>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</si>
  <si>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</si>
  <si>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</si>
  <si>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</si>
  <si>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</si>
  <si>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</si>
  <si>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</si>
  <si>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</si>
  <si>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</si>
  <si>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</si>
  <si>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</si>
  <si>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</si>
  <si>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</si>
  <si>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</si>
  <si>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</si>
  <si>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</si>
  <si>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</si>
  <si>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</si>
  <si>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</si>
  <si>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</si>
  <si>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</si>
  <si>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</si>
  <si>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</si>
  <si>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</si>
  <si>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</si>
  <si>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</si>
  <si>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</si>
  <si>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</si>
  <si>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</si>
  <si>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</si>
  <si>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</si>
  <si>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</si>
  <si>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</si>
  <si>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</si>
  <si>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</si>
  <si>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</si>
  <si>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</si>
  <si>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</si>
  <si>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</si>
  <si>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</si>
  <si>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</si>
  <si>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</si>
  <si>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</si>
  <si>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</si>
  <si>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</si>
  <si>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</si>
  <si>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</si>
  <si>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</si>
  <si>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</si>
  <si>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</si>
  <si>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</si>
  <si>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</si>
  <si>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</si>
  <si>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</si>
  <si>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</si>
  <si>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</si>
  <si>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</si>
  <si>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</si>
  <si>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</si>
  <si>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</si>
  <si>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</si>
  <si>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</si>
  <si>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</si>
  <si>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</si>
  <si>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</si>
  <si>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</si>
  <si>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</si>
  <si>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</si>
  <si>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</si>
  <si>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</si>
  <si>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</si>
  <si>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</si>
  <si>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</si>
  <si>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</si>
  <si>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</si>
  <si>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</si>
  <si>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</si>
  <si>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</si>
  <si>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</si>
  <si>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</si>
  <si>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</si>
  <si>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</si>
  <si>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</si>
  <si>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</si>
  <si>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</si>
  <si>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</si>
  <si>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</si>
  <si>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</si>
  <si>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</si>
  <si>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</si>
  <si>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</si>
  <si>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</si>
  <si>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</si>
  <si>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</si>
  <si>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</si>
  <si>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</si>
  <si>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</si>
  <si>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</si>
  <si>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</si>
  <si>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</si>
  <si>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</si>
  <si>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</si>
  <si>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</si>
  <si>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</si>
  <si>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</si>
  <si>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</si>
  <si>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</si>
  <si>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</si>
  <si>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</si>
  <si>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</si>
  <si>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</si>
  <si>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</si>
  <si>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</si>
  <si>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</si>
  <si>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</si>
  <si>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</si>
  <si>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</si>
  <si>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</si>
  <si>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</si>
  <si>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</si>
  <si>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</si>
  <si>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</si>
  <si>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</si>
  <si>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</si>
  <si>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</si>
  <si>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</si>
  <si>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</si>
  <si>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</si>
  <si>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</si>
  <si>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</si>
  <si>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</si>
  <si>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</si>
  <si>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</si>
  <si>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</si>
  <si>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</si>
  <si>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</si>
  <si>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</si>
  <si>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</si>
  <si>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</si>
  <si>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</si>
  <si>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</si>
  <si>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</si>
  <si>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</si>
  <si>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</si>
  <si>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</si>
  <si>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</si>
  <si>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</si>
  <si>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</si>
  <si>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</si>
  <si>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</si>
  <si>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</si>
  <si>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</si>
  <si>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</si>
  <si>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</si>
  <si>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</si>
  <si>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</si>
  <si>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</si>
  <si>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</si>
  <si>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</si>
  <si>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</si>
  <si>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</si>
  <si>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</si>
  <si>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</si>
  <si>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</si>
  <si>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</si>
  <si>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</si>
  <si>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</si>
  <si>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</si>
  <si>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</si>
  <si>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</si>
  <si>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</si>
  <si>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</si>
  <si>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</si>
  <si>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</si>
  <si>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</si>
  <si>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</si>
  <si>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</si>
  <si>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</si>
  <si>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</si>
  <si>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</si>
  <si>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</si>
  <si>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</si>
  <si>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</si>
  <si>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</si>
  <si>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</si>
  <si>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</si>
  <si>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</si>
  <si>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</si>
  <si>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</si>
  <si>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</si>
  <si>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</si>
  <si>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</si>
  <si>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</si>
  <si>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</si>
  <si>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</si>
  <si>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</si>
  <si>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</si>
  <si>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</si>
  <si>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</si>
  <si>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</si>
  <si>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</si>
  <si>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</si>
  <si>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</si>
  <si>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</si>
  <si>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</si>
  <si>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</si>
  <si>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</si>
  <si>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</si>
  <si>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</si>
  <si>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</si>
  <si>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</si>
  <si>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</si>
  <si>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</si>
  <si>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</si>
  <si>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</si>
  <si>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</si>
  <si>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</si>
  <si>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</si>
  <si>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</si>
  <si>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</si>
  <si>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</si>
  <si>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</si>
  <si>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</si>
  <si>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</si>
  <si>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</si>
  <si>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</si>
  <si>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</si>
  <si>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</si>
  <si>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</si>
  <si>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</si>
  <si>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</si>
  <si>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</si>
  <si>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</si>
  <si>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</si>
  <si>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</si>
  <si>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</si>
  <si>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</si>
  <si>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</si>
  <si>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</si>
  <si>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</si>
  <si>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</si>
  <si>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</si>
  <si>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</si>
  <si>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</si>
  <si>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</si>
  <si>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</si>
  <si>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</si>
  <si>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</si>
  <si>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</si>
  <si>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</si>
  <si>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</si>
  <si>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</si>
  <si>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</si>
  <si>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</si>
  <si>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</si>
  <si>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</si>
  <si>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</si>
  <si>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</si>
  <si>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</si>
  <si>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</si>
  <si>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</si>
  <si>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</si>
  <si>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</si>
  <si>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</si>
  <si>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</si>
  <si>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</si>
  <si>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</si>
  <si>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</si>
  <si>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</si>
  <si>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</si>
  <si>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</si>
  <si>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</si>
  <si>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</si>
  <si>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</si>
  <si>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</si>
  <si>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</si>
  <si>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</si>
  <si>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</si>
  <si>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</si>
  <si>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</si>
  <si>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</si>
  <si>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</si>
  <si>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</si>
  <si>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</si>
  <si>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</si>
  <si>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</si>
  <si>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</si>
  <si>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</si>
  <si>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</si>
  <si>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</si>
  <si>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</si>
  <si>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</si>
  <si>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</si>
  <si>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</si>
  <si>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</si>
  <si>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</si>
  <si>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</si>
  <si>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</si>
  <si>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</si>
  <si>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</si>
  <si>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</si>
  <si>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</si>
  <si>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</si>
  <si>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</si>
  <si>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</si>
  <si>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</si>
  <si>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</si>
  <si>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</si>
  <si>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</si>
  <si>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</si>
  <si>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</si>
  <si>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</si>
  <si>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</si>
  <si>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</si>
  <si>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</si>
  <si>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</si>
  <si>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</si>
  <si>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</si>
  <si>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</si>
  <si>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</si>
  <si>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</si>
  <si>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</si>
  <si>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</si>
  <si>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</si>
  <si>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</si>
  <si>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</si>
  <si>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</si>
  <si>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</si>
  <si>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</si>
  <si>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</si>
  <si>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</si>
  <si>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</si>
  <si>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</si>
  <si>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</si>
  <si>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</si>
  <si>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</si>
  <si>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</si>
  <si>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</si>
  <si>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</si>
  <si>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</si>
  <si>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</si>
  <si>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</si>
  <si>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</si>
  <si>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</si>
  <si>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</si>
  <si>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</si>
  <si>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</si>
  <si>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</si>
  <si>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</si>
  <si>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</si>
  <si>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</si>
  <si>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</si>
  <si>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</si>
  <si>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</si>
  <si>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</si>
  <si>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</si>
  <si>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</si>
  <si>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</si>
  <si>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</si>
  <si>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</si>
  <si>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</si>
  <si>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</si>
  <si>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</si>
  <si>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</si>
  <si>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</si>
  <si>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</si>
  <si>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</si>
  <si>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</si>
  <si>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</si>
  <si>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</si>
  <si>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</si>
  <si>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</si>
  <si>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</si>
  <si>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</si>
  <si>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</si>
  <si>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</si>
  <si>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</si>
  <si>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</si>
  <si>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</si>
  <si>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</si>
  <si>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</si>
  <si>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</si>
  <si>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</si>
  <si>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</si>
  <si>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</si>
  <si>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</si>
  <si>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</si>
  <si>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</si>
  <si>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</si>
  <si>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</si>
  <si>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</si>
  <si>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</si>
  <si>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</si>
  <si>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</si>
  <si>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</si>
  <si>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</si>
  <si>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</si>
  <si>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</si>
  <si>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</si>
  <si>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</si>
  <si>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</si>
  <si>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</si>
  <si>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</si>
  <si>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</si>
  <si>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</si>
  <si>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</si>
  <si>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</si>
  <si>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</si>
  <si>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</si>
  <si>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</si>
  <si>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</si>
  <si>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</si>
  <si>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</si>
  <si>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</si>
  <si>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</si>
  <si>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</si>
  <si>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</si>
  <si>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</si>
  <si>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</si>
  <si>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</si>
  <si>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</si>
  <si>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</si>
  <si>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</si>
  <si>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</si>
  <si>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</si>
  <si>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</si>
  <si>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</si>
  <si>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</si>
  <si>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</si>
  <si>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</si>
  <si>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</si>
  <si>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</si>
  <si>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</si>
  <si>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</si>
  <si>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</si>
  <si>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</si>
  <si>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</si>
  <si>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</si>
  <si>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</si>
  <si>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</si>
  <si>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</si>
  <si>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</si>
  <si>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</si>
  <si>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</si>
  <si>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</si>
  <si>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</si>
  <si>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</si>
  <si>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</si>
  <si>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</si>
  <si>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</si>
  <si>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</si>
  <si>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</si>
  <si>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</si>
  <si>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</si>
  <si>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</si>
  <si>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</si>
  <si>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</si>
  <si>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</si>
  <si>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</si>
  <si>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</si>
  <si>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</si>
  <si>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</si>
  <si>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</si>
  <si>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</si>
  <si>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</si>
  <si>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</si>
  <si>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</si>
  <si>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</si>
  <si>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</si>
  <si>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</si>
  <si>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</si>
  <si>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</si>
  <si>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</si>
  <si>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</si>
  <si>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</si>
  <si>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</si>
  <si>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</si>
  <si>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</si>
  <si>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</si>
  <si>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</si>
  <si>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</si>
  <si>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</si>
  <si>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</si>
  <si>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</si>
  <si>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</si>
  <si>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</si>
  <si>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</si>
  <si>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</si>
  <si>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</si>
  <si>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</si>
  <si>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</si>
  <si>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</si>
  <si>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</si>
  <si>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</si>
  <si>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</si>
  <si>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</si>
  <si>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</si>
  <si>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</si>
  <si>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</si>
  <si>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</si>
  <si>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</si>
  <si>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</si>
  <si>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</si>
  <si>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</si>
  <si>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</si>
  <si>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</si>
  <si>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</si>
  <si>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</si>
  <si>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</si>
  <si>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</si>
  <si>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</si>
  <si>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</si>
  <si>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</si>
  <si>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</si>
  <si>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</si>
  <si>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</si>
  <si>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</si>
  <si>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</si>
  <si>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</si>
  <si>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</si>
  <si>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</si>
  <si>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</si>
  <si>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</si>
  <si>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</si>
  <si>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</si>
  <si>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</si>
  <si>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</si>
  <si>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</si>
  <si>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</si>
  <si>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</si>
  <si>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</si>
  <si>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</si>
  <si>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</si>
  <si>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</si>
  <si>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</si>
  <si>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</si>
  <si>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</si>
  <si>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</si>
  <si>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</si>
  <si>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</si>
  <si>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</si>
  <si>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</si>
  <si>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</si>
  <si>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</si>
  <si>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</si>
  <si>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</si>
  <si>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</si>
  <si>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</si>
  <si>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</si>
  <si>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</si>
  <si>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</si>
  <si>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</si>
  <si>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</si>
  <si>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</si>
  <si>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</si>
  <si>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</si>
  <si>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</si>
  <si>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</si>
  <si>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</si>
  <si>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</si>
  <si>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</si>
  <si>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</si>
  <si>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</si>
  <si>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</si>
  <si>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</si>
  <si>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</si>
  <si>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</si>
  <si>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</si>
  <si>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</si>
  <si>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</si>
  <si>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</si>
  <si>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</si>
  <si>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</si>
  <si>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</si>
  <si>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</si>
  <si>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</si>
  <si>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</si>
  <si>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</si>
  <si>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</si>
  <si>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</si>
  <si>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</si>
  <si>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</si>
  <si>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</si>
  <si>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</si>
  <si>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</si>
  <si>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</si>
  <si>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</si>
  <si>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</si>
  <si>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</si>
  <si>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</si>
  <si>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</si>
  <si>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</si>
  <si>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</si>
  <si>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</si>
  <si>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</si>
  <si>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</si>
  <si>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</si>
  <si>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</si>
  <si>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</si>
  <si>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</si>
  <si>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</si>
  <si>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</si>
  <si>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</si>
  <si>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</si>
  <si>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</si>
  <si>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</si>
  <si>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</si>
  <si>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</si>
  <si>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</si>
  <si>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</si>
  <si>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</si>
  <si>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</si>
  <si>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</si>
  <si>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</si>
  <si>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</si>
  <si>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</si>
  <si>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</si>
  <si>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</si>
  <si>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</si>
  <si>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</si>
  <si>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</si>
  <si>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</si>
  <si>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</si>
  <si>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</si>
  <si>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</si>
  <si>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</si>
  <si>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</si>
  <si>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</si>
  <si>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</si>
  <si>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</si>
  <si>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</si>
  <si>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</si>
  <si>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</si>
  <si>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</si>
  <si>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</si>
  <si>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</si>
  <si>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</si>
  <si>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</si>
  <si>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</si>
  <si>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</si>
  <si>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</si>
  <si>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</si>
  <si>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</si>
  <si>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</si>
  <si>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</si>
  <si>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</si>
  <si>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</si>
  <si>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</si>
  <si>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</si>
  <si>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</si>
  <si>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</si>
  <si>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</si>
  <si>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</si>
  <si>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</si>
  <si>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</si>
  <si>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</si>
  <si>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</si>
  <si>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</si>
  <si>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</si>
  <si>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</si>
  <si>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</si>
  <si>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</si>
  <si>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</si>
  <si>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</si>
  <si>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</si>
  <si>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</si>
  <si>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</si>
  <si>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</si>
  <si>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</si>
  <si>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</si>
  <si>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</si>
  <si>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</si>
  <si>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</si>
  <si>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</si>
  <si>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</si>
  <si>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</si>
  <si>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</si>
  <si>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</si>
  <si>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</si>
  <si>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</si>
  <si>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</si>
  <si>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</si>
  <si>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</si>
  <si>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</si>
  <si>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</si>
  <si>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</si>
  <si>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</si>
  <si>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</si>
  <si>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</si>
  <si>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</si>
  <si>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</si>
  <si>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</si>
  <si>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</si>
  <si>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</si>
  <si>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</si>
  <si>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</si>
  <si>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</si>
  <si>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</si>
  <si>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</si>
  <si>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</si>
  <si>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</si>
  <si>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</si>
  <si>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</si>
  <si>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</si>
  <si>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</si>
  <si>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</si>
  <si>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</si>
  <si>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</si>
  <si>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</si>
  <si>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</si>
  <si>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</si>
  <si>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</si>
  <si>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</si>
  <si>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</si>
  <si>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</si>
  <si>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</si>
  <si>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</si>
  <si>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</si>
  <si>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</si>
  <si>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</si>
  <si>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</si>
  <si>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</si>
  <si>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</si>
  <si>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</si>
  <si>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</si>
  <si>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</si>
  <si>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</si>
  <si>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</si>
  <si>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</si>
  <si>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</si>
  <si>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</si>
  <si>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</si>
  <si>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</si>
  <si>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</si>
  <si>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</si>
  <si>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</si>
  <si>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</si>
  <si>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</si>
  <si>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</si>
  <si>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</si>
  <si>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</si>
  <si>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</si>
  <si>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</si>
  <si>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</si>
  <si>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</si>
  <si>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</si>
  <si>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</si>
  <si>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</si>
  <si>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</si>
  <si>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</si>
  <si>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</si>
  <si>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</si>
  <si>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</si>
  <si>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</si>
  <si>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</si>
  <si>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</si>
  <si>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</si>
  <si>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</si>
  <si>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</si>
  <si>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</si>
  <si>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</si>
  <si>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</si>
  <si>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</si>
  <si>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</si>
  <si>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</si>
  <si>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</si>
  <si>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</si>
  <si>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</si>
  <si>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</si>
  <si>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</si>
  <si>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</si>
  <si>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</si>
  <si>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</si>
  <si>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</si>
  <si>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</si>
  <si>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</si>
  <si>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</si>
  <si>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</si>
  <si>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</si>
  <si>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</si>
  <si>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</si>
  <si>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</si>
  <si>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</si>
  <si>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</si>
  <si>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</si>
  <si>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</si>
  <si>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</si>
  <si>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</si>
  <si>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</si>
  <si>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</si>
  <si>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</si>
  <si>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</si>
  <si>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</si>
  <si>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</si>
  <si>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</si>
  <si>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</si>
  <si>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</si>
  <si>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</si>
  <si>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</si>
  <si>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</si>
  <si>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</si>
  <si>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</si>
  <si>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</si>
  <si>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</si>
  <si>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</si>
  <si>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</si>
  <si>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</si>
  <si>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</si>
  <si>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</si>
  <si>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</si>
  <si>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</si>
  <si>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</si>
  <si>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</si>
  <si>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</si>
  <si>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</si>
  <si>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</si>
  <si>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</si>
  <si>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</si>
  <si>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</si>
  <si>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</si>
  <si>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</si>
  <si>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</si>
  <si>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</si>
  <si>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</si>
  <si>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</si>
  <si>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</si>
  <si>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</si>
  <si>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</si>
  <si>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</si>
  <si>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</si>
  <si>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</si>
  <si>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</si>
  <si>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</si>
  <si>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</si>
  <si>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</si>
  <si>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</si>
  <si>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</si>
  <si>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</si>
  <si>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</si>
  <si>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</si>
  <si>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</si>
  <si>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</si>
  <si>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</si>
  <si>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</si>
  <si>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</si>
  <si>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</si>
  <si>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</si>
  <si>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</si>
  <si>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</si>
  <si>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</si>
  <si>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</si>
  <si>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</si>
  <si>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</si>
  <si>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</si>
  <si>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</si>
  <si>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</si>
  <si>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</si>
  <si>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</si>
  <si>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</si>
  <si>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</si>
  <si>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</si>
  <si>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</si>
  <si>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</si>
  <si>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</si>
  <si>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</si>
  <si>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</si>
  <si>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</si>
  <si>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</si>
  <si>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</si>
  <si>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</si>
  <si>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</si>
  <si>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</si>
  <si>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</si>
  <si>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</si>
  <si>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</si>
  <si>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</si>
  <si>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</si>
  <si>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</si>
  <si>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</si>
  <si>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</si>
  <si>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</si>
  <si>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</si>
  <si>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</si>
  <si>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</si>
  <si>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</si>
  <si>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</si>
  <si>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</si>
  <si>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</si>
  <si>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</si>
  <si>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</si>
  <si>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</si>
  <si>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</si>
  <si>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</si>
  <si>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</si>
  <si>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</si>
  <si>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</si>
  <si>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</si>
  <si>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</si>
  <si>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</si>
  <si>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</si>
  <si>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</si>
  <si>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</si>
  <si>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</si>
  <si>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</si>
  <si>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</si>
  <si>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</si>
  <si>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</si>
  <si>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</si>
  <si>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</si>
  <si>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</si>
  <si>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</si>
  <si>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</si>
  <si>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</si>
  <si>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</si>
  <si>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</si>
  <si>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</si>
  <si>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</si>
  <si>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</si>
  <si>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</si>
  <si>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</si>
  <si>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</si>
  <si>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</si>
  <si>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</si>
  <si>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</si>
  <si>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</si>
  <si>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</si>
  <si>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</si>
  <si>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</si>
  <si>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</si>
  <si>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</si>
  <si>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</si>
  <si>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</si>
  <si>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</si>
  <si>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</si>
  <si>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</si>
  <si>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</si>
  <si>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</si>
  <si>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</si>
  <si>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</si>
  <si>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</si>
  <si>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</si>
  <si>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</si>
  <si>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</si>
  <si>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</si>
  <si>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</si>
  <si>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</si>
  <si>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</si>
  <si>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</si>
  <si>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</si>
  <si>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</si>
  <si>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</si>
  <si>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</si>
  <si>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</si>
  <si>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</si>
  <si>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</si>
  <si>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</si>
  <si>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</si>
  <si>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</si>
  <si>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</si>
  <si>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</si>
  <si>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</si>
  <si>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</si>
  <si>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</si>
  <si>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</si>
  <si>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</si>
  <si>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</si>
  <si>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</si>
  <si>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</si>
  <si>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</si>
  <si>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</si>
  <si>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</si>
  <si>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</si>
  <si>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</si>
  <si>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</si>
  <si>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</si>
  <si>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</si>
  <si>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</si>
  <si>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</si>
  <si>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</si>
  <si>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</si>
  <si>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</si>
  <si>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</si>
  <si>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</si>
  <si>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</si>
  <si>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</si>
  <si>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</si>
  <si>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</si>
  <si>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</si>
  <si>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</si>
  <si>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</si>
  <si>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</si>
  <si>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</si>
  <si>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</si>
  <si>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</si>
  <si>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</si>
  <si>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</si>
  <si>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</si>
  <si>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</si>
  <si>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</si>
  <si>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</si>
  <si>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</si>
  <si>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</si>
  <si>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</si>
  <si>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</si>
  <si>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</si>
  <si>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</si>
  <si>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</si>
  <si>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</si>
  <si>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</si>
  <si>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</si>
  <si>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</si>
  <si>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</si>
  <si>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</si>
  <si>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</si>
  <si>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</si>
  <si>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</si>
  <si>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</si>
  <si>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</si>
  <si>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</si>
  <si>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</si>
  <si>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</si>
  <si>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</si>
  <si>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</si>
  <si>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</si>
  <si>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</si>
  <si>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</si>
  <si>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</si>
  <si>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</si>
  <si>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</si>
  <si>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</si>
  <si>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</si>
  <si>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</si>
  <si>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</si>
  <si>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</si>
  <si>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</si>
  <si>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</si>
  <si>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</si>
  <si>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</si>
  <si>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</si>
  <si>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</si>
  <si>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</si>
  <si>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</si>
  <si>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</si>
  <si>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</si>
  <si>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</si>
  <si>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</si>
  <si>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</si>
  <si>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</si>
  <si>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</si>
  <si>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</si>
  <si>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</si>
  <si>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</si>
  <si>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</si>
  <si>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</si>
  <si>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</si>
  <si>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</si>
  <si>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</si>
  <si>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</si>
  <si>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</si>
  <si>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</si>
  <si>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</si>
  <si>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</si>
  <si>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</si>
  <si>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</si>
  <si>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</si>
  <si>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</si>
  <si>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</si>
  <si>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</si>
  <si>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</si>
  <si>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</si>
  <si>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</si>
  <si>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</si>
  <si>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</si>
  <si>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</si>
  <si>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</si>
  <si>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</si>
  <si>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</si>
  <si>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</si>
  <si>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</si>
  <si>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</si>
  <si>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</si>
  <si>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</si>
  <si>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</si>
  <si>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</si>
  <si>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</si>
  <si>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</si>
  <si>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</si>
  <si>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</si>
  <si>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</si>
  <si>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</si>
  <si>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</si>
  <si>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</si>
  <si>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</si>
  <si>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</si>
  <si>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</si>
  <si>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</si>
  <si>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</si>
  <si>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</si>
  <si>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</si>
  <si>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</si>
  <si>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</si>
  <si>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</si>
  <si>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</si>
  <si>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</si>
  <si>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</si>
  <si>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</si>
  <si>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</si>
  <si>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</si>
  <si>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</si>
  <si>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</si>
  <si>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</si>
  <si>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</si>
  <si>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</si>
  <si>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</si>
  <si>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</si>
  <si>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</si>
  <si>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</si>
  <si>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</si>
  <si>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</si>
  <si>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</si>
  <si>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</si>
  <si>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</si>
  <si>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</si>
  <si>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</si>
  <si>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</si>
  <si>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</si>
  <si>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</si>
  <si>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</si>
  <si>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</si>
  <si>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</si>
  <si>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</si>
  <si>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</si>
  <si>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</si>
  <si>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</si>
  <si>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</si>
  <si>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</si>
  <si>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</si>
  <si>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</si>
  <si>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</si>
  <si>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</si>
  <si>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</si>
  <si>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</si>
  <si>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</si>
  <si>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</si>
  <si>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</si>
  <si>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</si>
  <si>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</si>
  <si>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</si>
  <si>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</si>
  <si>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</si>
  <si>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</si>
  <si>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</si>
  <si>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</si>
  <si>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</si>
  <si>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</si>
  <si>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</si>
  <si>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</si>
  <si>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</si>
  <si>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</si>
  <si>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</si>
  <si>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</si>
  <si>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</si>
  <si>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</si>
  <si>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</si>
  <si>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</si>
  <si>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</si>
  <si>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</si>
  <si>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</si>
  <si>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</si>
  <si>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</si>
  <si>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</si>
  <si>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</si>
  <si>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</si>
  <si>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</si>
  <si>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</si>
  <si>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</si>
  <si>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</si>
  <si>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</si>
  <si>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</si>
  <si>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</si>
  <si>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</si>
  <si>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</si>
  <si>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</si>
  <si>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</si>
  <si>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</si>
  <si>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</si>
  <si>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</si>
  <si>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</si>
  <si>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</si>
  <si>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</si>
  <si>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</si>
  <si>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</si>
  <si>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</si>
  <si>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</si>
  <si>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</si>
  <si>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</si>
  <si>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</si>
  <si>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</si>
  <si>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</si>
  <si>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</si>
  <si>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</si>
  <si>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</si>
  <si>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</si>
  <si>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</si>
  <si>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</si>
  <si>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</si>
  <si>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</si>
  <si>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</si>
  <si>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</si>
  <si>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</si>
  <si>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</si>
  <si>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</si>
  <si>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</si>
  <si>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</si>
  <si>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</si>
  <si>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</si>
  <si>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</si>
  <si>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</si>
  <si>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</si>
  <si>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</si>
  <si>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</si>
  <si>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</si>
  <si>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</si>
  <si>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</si>
  <si>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</si>
  <si>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</si>
  <si>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</si>
  <si>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</si>
  <si>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</si>
  <si>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</si>
  <si>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</si>
  <si>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</si>
  <si>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</si>
  <si>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</si>
  <si>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</si>
  <si>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</si>
  <si>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</si>
  <si>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</si>
  <si>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</si>
  <si>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</si>
  <si>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</si>
  <si>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</si>
  <si>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</si>
  <si>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</si>
  <si>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</si>
  <si>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</si>
  <si>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</si>
  <si>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</si>
  <si>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</si>
  <si>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</si>
  <si>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</si>
  <si>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</si>
  <si>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</si>
  <si>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</si>
  <si>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</si>
  <si>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</si>
  <si>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</si>
  <si>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</si>
  <si>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</si>
  <si>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</si>
  <si>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</si>
  <si>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</si>
  <si>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</si>
  <si>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</si>
  <si>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</si>
  <si>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</si>
  <si>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</si>
  <si>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</si>
  <si>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</si>
  <si>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</si>
  <si>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</si>
  <si>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</si>
  <si>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</si>
  <si>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</si>
  <si>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</si>
  <si>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</si>
  <si>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</si>
  <si>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</si>
  <si>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</si>
  <si>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</si>
  <si>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</si>
  <si>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</si>
  <si>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</si>
  <si>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</si>
  <si>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</si>
  <si>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</si>
  <si>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</si>
  <si>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</si>
  <si>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</si>
  <si>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</si>
  <si>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</si>
  <si>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</si>
  <si>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</si>
  <si>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</si>
  <si>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</si>
  <si>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</si>
  <si>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</si>
  <si>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</si>
  <si>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</si>
  <si>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</si>
  <si>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</si>
  <si>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</si>
  <si>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</si>
  <si>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</si>
  <si>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</si>
  <si>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</si>
  <si>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</si>
  <si>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</si>
  <si>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</si>
  <si>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</si>
  <si>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</si>
  <si>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</si>
  <si>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</si>
  <si>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</si>
  <si>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</si>
  <si>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</si>
  <si>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</si>
  <si>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</si>
  <si>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</si>
  <si>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</si>
  <si>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</si>
  <si>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</si>
  <si>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</si>
  <si>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</si>
  <si>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</si>
  <si>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</si>
  <si>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</si>
  <si>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</si>
  <si>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</si>
  <si>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</si>
  <si>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</si>
  <si>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</si>
  <si>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</si>
  <si>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</si>
  <si>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</si>
  <si>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</si>
  <si>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</si>
  <si>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</si>
  <si>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</si>
  <si>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</si>
  <si>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</si>
  <si>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</si>
  <si>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</si>
  <si>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</si>
  <si>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</si>
  <si>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</si>
  <si>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</si>
  <si>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</si>
  <si>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</si>
  <si>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</si>
  <si>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</si>
  <si>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</si>
  <si>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</si>
  <si>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</si>
  <si>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</si>
  <si>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</si>
  <si>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</si>
  <si>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</si>
  <si>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</si>
  <si>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</si>
  <si>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</si>
  <si>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</si>
  <si>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</si>
  <si>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</si>
  <si>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</si>
  <si>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</si>
  <si>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</si>
  <si>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</si>
  <si>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</si>
  <si>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</si>
  <si>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</si>
  <si>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</si>
  <si>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</si>
  <si>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</si>
  <si>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</si>
  <si>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</si>
  <si>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</si>
  <si>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</si>
  <si>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</si>
  <si>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</si>
  <si>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</si>
  <si>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</si>
  <si>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</si>
  <si>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</si>
  <si>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</si>
  <si>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</si>
  <si>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</si>
  <si>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</si>
  <si>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</si>
  <si>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</si>
  <si>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</si>
  <si>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</si>
  <si>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</si>
  <si>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</si>
  <si>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</si>
  <si>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</si>
  <si>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</si>
  <si>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</si>
  <si>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</si>
  <si>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</si>
  <si>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</si>
  <si>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</si>
  <si>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</si>
  <si>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</si>
  <si>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</si>
  <si>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</si>
  <si>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</si>
  <si>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</si>
  <si>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</si>
  <si>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</si>
  <si>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</si>
  <si>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</si>
  <si>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</si>
  <si>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</si>
  <si>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</si>
  <si>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</si>
  <si>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</si>
  <si>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</si>
  <si>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</si>
  <si>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</si>
  <si>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</si>
  <si>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</si>
  <si>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</si>
  <si>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</si>
  <si>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</si>
  <si>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</si>
  <si>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</si>
  <si>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</si>
  <si>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</si>
  <si>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</si>
  <si>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</si>
  <si>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</si>
  <si>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</si>
  <si>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</si>
  <si>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</si>
  <si>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</si>
  <si>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</si>
  <si>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</si>
  <si>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</si>
  <si>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</si>
  <si>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</si>
  <si>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</si>
  <si>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</si>
  <si>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</si>
  <si>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</si>
  <si>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</si>
  <si>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</si>
  <si>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</si>
  <si>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</si>
  <si>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</si>
  <si>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</si>
  <si>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</si>
  <si>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</si>
  <si>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</si>
  <si>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</si>
  <si>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</si>
  <si>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</si>
  <si>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</si>
  <si>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</si>
  <si>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</si>
  <si>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</si>
  <si>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</si>
  <si>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</si>
  <si>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</si>
  <si>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</si>
  <si>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</si>
  <si>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</si>
  <si>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</si>
  <si>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</si>
  <si>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</si>
  <si>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</si>
  <si>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</si>
  <si>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</si>
  <si>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</si>
  <si>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</si>
  <si>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</si>
  <si>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</si>
  <si>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</si>
  <si>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</si>
  <si>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</si>
  <si>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</si>
  <si>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</si>
  <si>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</si>
  <si>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</si>
  <si>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</si>
  <si>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</si>
  <si>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</si>
  <si>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</si>
  <si>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</si>
  <si>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</si>
  <si>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</si>
  <si>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</si>
  <si>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</si>
  <si>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</si>
  <si>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</si>
  <si>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</si>
  <si>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</si>
  <si>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</si>
  <si>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</si>
  <si>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</si>
  <si>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</si>
  <si>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</si>
  <si>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</si>
  <si>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</si>
  <si>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</si>
  <si>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</si>
  <si>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</si>
  <si>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</si>
  <si>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</si>
  <si>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</si>
  <si>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</si>
  <si>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</si>
  <si>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</si>
  <si>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</si>
  <si>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</si>
  <si>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</si>
  <si>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</si>
  <si>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</si>
  <si>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</si>
  <si>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</si>
  <si>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</si>
  <si>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</si>
  <si>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</si>
  <si>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</si>
  <si>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</si>
  <si>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</si>
  <si>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</si>
  <si>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</si>
  <si>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</si>
  <si>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</si>
  <si>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</si>
  <si>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</si>
  <si>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</si>
  <si>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</si>
  <si>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</si>
  <si>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</si>
  <si>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</si>
  <si>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</si>
  <si>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</si>
  <si>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</si>
  <si>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</si>
  <si>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</si>
  <si>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</si>
  <si>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</si>
  <si>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</si>
  <si>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</si>
  <si>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</si>
  <si>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</si>
  <si>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</si>
  <si>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</si>
  <si>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</si>
  <si>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</si>
  <si>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</si>
  <si>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</si>
  <si>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</si>
  <si>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</si>
  <si>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</si>
  <si>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</si>
  <si>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</si>
  <si>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</si>
  <si>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</si>
  <si>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</si>
  <si>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</si>
  <si>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</si>
  <si>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</si>
  <si>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</si>
  <si>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</si>
  <si>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</si>
  <si>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</si>
  <si>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</si>
  <si>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</si>
  <si>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</si>
  <si>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</si>
  <si>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</si>
  <si>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</si>
  <si>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</si>
  <si>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</si>
  <si>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</si>
  <si>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</si>
  <si>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</si>
  <si>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</si>
  <si>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</si>
  <si>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</si>
  <si>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</si>
  <si>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</si>
  <si>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</si>
  <si>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</si>
  <si>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</si>
  <si>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</si>
  <si>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</si>
  <si>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</si>
  <si>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</si>
  <si>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</si>
  <si>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</si>
  <si>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</si>
  <si>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</si>
  <si>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</si>
  <si>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</si>
  <si>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</si>
  <si>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</si>
  <si>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</si>
  <si>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</si>
  <si>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</si>
  <si>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</si>
  <si>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</si>
  <si>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</si>
  <si>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</si>
  <si>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</si>
  <si>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</si>
  <si>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</si>
  <si>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</si>
  <si>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</si>
  <si>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</si>
  <si>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</si>
  <si>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</si>
  <si>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</si>
  <si>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</si>
  <si>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</si>
  <si>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</si>
  <si>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</si>
  <si>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</si>
  <si>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</si>
  <si>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</si>
  <si>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</si>
  <si>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</si>
  <si>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</si>
  <si>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</si>
  <si>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</si>
  <si>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</si>
  <si>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</si>
  <si>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</si>
  <si>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</si>
  <si>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</si>
  <si>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</si>
  <si>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</si>
  <si>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</si>
  <si>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</si>
  <si>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</si>
  <si>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</si>
  <si>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</si>
  <si>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</si>
  <si>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</si>
  <si>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</si>
  <si>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</si>
  <si>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</si>
  <si>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</si>
  <si>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</si>
  <si>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</si>
  <si>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</si>
  <si>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</si>
  <si>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</si>
  <si>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</si>
  <si>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</si>
  <si>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</si>
  <si>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</si>
  <si>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</si>
  <si>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</si>
  <si>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</si>
  <si>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</si>
  <si>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</si>
  <si>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</si>
  <si>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</si>
  <si>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</si>
  <si>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</si>
  <si>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</si>
  <si>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</si>
  <si>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</si>
  <si>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</si>
  <si>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</si>
  <si>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</si>
  <si>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</si>
  <si>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</si>
  <si>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</si>
  <si>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</si>
  <si>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</si>
  <si>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</si>
  <si>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</si>
  <si>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</si>
  <si>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</si>
  <si>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</si>
  <si>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</si>
  <si>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</si>
  <si>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</si>
  <si>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</si>
  <si>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</si>
  <si>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</si>
  <si>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</si>
  <si>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</si>
  <si>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</si>
  <si>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</si>
  <si>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</si>
  <si>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</si>
  <si>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</si>
  <si>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</si>
  <si>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</si>
  <si>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</si>
  <si>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</si>
  <si>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</si>
  <si>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</si>
  <si>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</si>
  <si>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</si>
  <si>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</si>
  <si>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</si>
  <si>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</si>
  <si>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</si>
  <si>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</si>
  <si>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</si>
  <si>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</si>
  <si>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</si>
  <si>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</si>
  <si>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</si>
  <si>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</si>
  <si>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</si>
  <si>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</si>
  <si>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</si>
  <si>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</si>
  <si>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</si>
  <si>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</si>
  <si>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</si>
  <si>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</si>
  <si>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</si>
  <si>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</si>
  <si>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</si>
  <si>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</si>
  <si>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</si>
  <si>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</si>
  <si>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</si>
  <si>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</si>
  <si>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</si>
  <si>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</si>
  <si>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</si>
  <si>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</si>
  <si>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</si>
  <si>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</si>
  <si>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</si>
  <si>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</si>
  <si>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</si>
  <si>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</si>
  <si>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</si>
  <si>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</si>
  <si>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</si>
  <si>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</si>
  <si>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</si>
  <si>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</si>
  <si>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</si>
  <si>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</si>
  <si>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</si>
  <si>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</si>
  <si>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</si>
  <si>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</si>
  <si>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</si>
  <si>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</si>
  <si>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</si>
  <si>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</si>
  <si>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</si>
  <si>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</si>
  <si>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</si>
  <si>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</si>
  <si>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</si>
  <si>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</si>
  <si>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</si>
  <si>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</si>
  <si>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</si>
  <si>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</si>
  <si>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</si>
  <si>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</si>
  <si>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</si>
  <si>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</si>
  <si>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</si>
  <si>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</si>
  <si>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</si>
  <si>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</si>
  <si>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</si>
  <si>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</si>
  <si>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</si>
  <si>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</si>
  <si>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</si>
  <si>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</si>
  <si>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</si>
  <si>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</si>
  <si>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</si>
  <si>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</si>
  <si>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</si>
  <si>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</si>
  <si>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</si>
  <si>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</si>
  <si>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</si>
  <si>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</si>
  <si>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</si>
  <si>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</si>
  <si>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</si>
  <si>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</si>
  <si>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</si>
  <si>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</si>
  <si>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</si>
  <si>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</si>
  <si>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</si>
  <si>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</si>
  <si>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</si>
  <si>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</si>
  <si>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</si>
  <si>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</si>
  <si>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</si>
  <si>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</si>
  <si>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</si>
  <si>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</si>
  <si>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</si>
  <si>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</si>
  <si>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</si>
  <si>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</si>
  <si>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</si>
  <si>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</si>
  <si>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</si>
  <si>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</si>
  <si>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</si>
  <si>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</si>
  <si>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</si>
  <si>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</si>
  <si>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</si>
  <si>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</si>
  <si>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</si>
  <si>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</si>
  <si>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</si>
  <si>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</si>
  <si>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</si>
  <si>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</si>
  <si>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</si>
  <si>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</si>
  <si>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</si>
  <si>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</si>
  <si>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</si>
  <si>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</si>
  <si>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</si>
  <si>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</si>
  <si>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</si>
  <si>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</si>
  <si>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</si>
  <si>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</si>
  <si>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</si>
  <si>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</si>
  <si>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</si>
  <si>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</si>
  <si>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</si>
  <si>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</si>
  <si>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</si>
  <si>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</si>
  <si>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</si>
  <si>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</si>
  <si>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</si>
  <si>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</si>
  <si>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</si>
  <si>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</si>
  <si>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</si>
  <si>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</si>
  <si>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</si>
  <si>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</si>
  <si>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</si>
  <si>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</si>
  <si>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</si>
  <si>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</si>
  <si>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</si>
  <si>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</si>
  <si>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</si>
  <si>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</si>
  <si>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</si>
  <si>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</si>
  <si>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</si>
  <si>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</si>
  <si>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</si>
  <si>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</si>
  <si>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</si>
  <si>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</si>
  <si>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</si>
  <si>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</si>
  <si>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</si>
  <si>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</si>
  <si>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</si>
  <si>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</si>
  <si>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</si>
  <si>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</si>
  <si>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</si>
  <si>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</si>
  <si>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</si>
  <si>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</si>
  <si>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</si>
  <si>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</si>
  <si>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</si>
  <si>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</si>
  <si>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</si>
  <si>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</si>
  <si>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</si>
  <si>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</si>
  <si>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</si>
  <si>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</si>
  <si>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</si>
  <si>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</si>
  <si>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</si>
  <si>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</si>
  <si>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</si>
  <si>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</si>
  <si>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</si>
  <si>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</si>
  <si>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</si>
  <si>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</si>
  <si>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</si>
  <si>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</si>
  <si>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</si>
  <si>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</si>
  <si>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</si>
  <si>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</si>
  <si>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</si>
  <si>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</si>
  <si>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</si>
  <si>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</si>
  <si>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</si>
  <si>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</si>
  <si>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</si>
  <si>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</si>
  <si>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</si>
  <si>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</si>
  <si>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</si>
  <si>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</si>
  <si>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</si>
  <si>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</si>
  <si>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</si>
  <si>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</si>
  <si>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</si>
  <si>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</si>
  <si>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</si>
  <si>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</si>
  <si>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</si>
  <si>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</si>
  <si>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</si>
  <si>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</si>
  <si>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</si>
  <si>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</si>
  <si>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</si>
  <si>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</si>
  <si>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</si>
  <si>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</si>
  <si>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</si>
  <si>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</si>
  <si>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</si>
  <si>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</si>
  <si>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</si>
  <si>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</si>
  <si>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</si>
  <si>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</si>
  <si>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</si>
  <si>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</si>
  <si>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</si>
  <si>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</si>
  <si>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</si>
  <si>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</si>
  <si>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</si>
  <si>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</si>
  <si>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</si>
  <si>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</si>
  <si>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</si>
  <si>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</si>
  <si>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</si>
  <si>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</si>
  <si>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</si>
  <si>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</si>
  <si>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</si>
  <si>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</si>
  <si>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</si>
  <si>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</si>
  <si>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</si>
  <si>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</si>
  <si>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</si>
  <si>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</si>
  <si>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</si>
  <si>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</si>
  <si>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</si>
  <si>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</si>
  <si>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</si>
  <si>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</si>
  <si>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</si>
  <si>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</si>
  <si>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</si>
  <si>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</si>
  <si>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</si>
  <si>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</si>
  <si>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</si>
  <si>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</si>
  <si>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</si>
  <si>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</si>
  <si>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</si>
  <si>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</si>
  <si>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</si>
  <si>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</si>
  <si>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</si>
  <si>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</si>
  <si>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</si>
  <si>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</si>
  <si>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</si>
  <si>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</si>
  <si>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</si>
  <si>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</si>
  <si>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</si>
  <si>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</si>
  <si>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</si>
  <si>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</si>
  <si>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</si>
  <si>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</si>
  <si>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</si>
  <si>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</si>
  <si>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</si>
  <si>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</si>
  <si>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</si>
  <si>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</si>
  <si>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</si>
  <si>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</si>
  <si>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</si>
  <si>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</si>
  <si>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</si>
  <si>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</si>
  <si>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</si>
  <si>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</si>
  <si>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</si>
  <si>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</si>
  <si>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</si>
  <si>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</si>
  <si>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</si>
  <si>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</si>
  <si>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</si>
  <si>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</si>
  <si>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</si>
  <si>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</si>
  <si>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</si>
  <si>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</si>
  <si>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</si>
  <si>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</si>
  <si>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</si>
  <si>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</si>
  <si>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</si>
  <si>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</si>
  <si>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</si>
  <si>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</si>
  <si>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</si>
  <si>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</si>
  <si>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</si>
  <si>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</si>
  <si>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</si>
  <si>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</si>
  <si>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</si>
  <si>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</si>
  <si>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</si>
  <si>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</si>
  <si>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</si>
  <si>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</si>
  <si>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</si>
  <si>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</si>
  <si>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</si>
  <si>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</si>
  <si>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</si>
  <si>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</si>
  <si>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</si>
  <si>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</si>
  <si>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</si>
  <si>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</si>
  <si>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</si>
  <si>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</si>
  <si>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</si>
  <si>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</si>
  <si>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</si>
  <si>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</si>
  <si>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</si>
  <si>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</si>
  <si>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</si>
  <si>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</si>
  <si>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</si>
  <si>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</si>
  <si>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</si>
  <si>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</si>
  <si>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</si>
  <si>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</si>
  <si>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</si>
  <si>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</si>
  <si>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</si>
  <si>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</si>
  <si>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</si>
  <si>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</si>
  <si>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</si>
  <si>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</si>
  <si>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</si>
  <si>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</si>
  <si>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</si>
  <si>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</si>
  <si>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</si>
  <si>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</si>
  <si>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</si>
  <si>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</si>
  <si>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</si>
  <si>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</si>
  <si>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</si>
  <si>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</si>
  <si>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</si>
  <si>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</si>
  <si>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</si>
  <si>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</si>
  <si>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</si>
  <si>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</si>
  <si>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</si>
  <si>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</si>
  <si>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</si>
  <si>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</si>
  <si>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</si>
  <si>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</si>
  <si>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</si>
  <si>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</si>
  <si>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</si>
  <si>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</si>
  <si>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</si>
  <si>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</si>
  <si>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</si>
  <si>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</si>
  <si>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</si>
  <si>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</si>
  <si>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</si>
  <si>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</si>
  <si>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</si>
  <si>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</si>
  <si>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</si>
  <si>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</si>
  <si>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</si>
  <si>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</si>
  <si>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</si>
  <si>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</si>
  <si>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</si>
  <si>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</si>
  <si>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</si>
  <si>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</si>
  <si>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</si>
  <si>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</si>
  <si>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</si>
  <si>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</si>
  <si>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</si>
  <si>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</si>
  <si>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</si>
  <si>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</si>
  <si>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</si>
  <si>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</si>
  <si>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</si>
  <si>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</si>
  <si>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</si>
  <si>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</si>
  <si>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</si>
  <si>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</si>
  <si>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</si>
  <si>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</si>
  <si>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</si>
  <si>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</si>
  <si>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</si>
  <si>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</si>
  <si>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</si>
  <si>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</si>
  <si>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</si>
  <si>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</si>
  <si>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</si>
  <si>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</si>
  <si>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</si>
  <si>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</si>
  <si>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</si>
  <si>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</si>
  <si>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</si>
  <si>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</si>
  <si>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</si>
  <si>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</si>
  <si>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</si>
  <si>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</si>
  <si>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</si>
  <si>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</si>
  <si>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</si>
  <si>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</si>
  <si>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</si>
  <si>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</si>
  <si>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</si>
  <si>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</si>
  <si>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</si>
  <si>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</si>
  <si>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</si>
  <si>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</si>
  <si>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</si>
  <si>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</si>
  <si>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</si>
  <si>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</si>
  <si>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</si>
  <si>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</si>
  <si>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</si>
  <si>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</si>
  <si>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</si>
  <si>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</si>
  <si>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</si>
  <si>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</si>
  <si>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</si>
  <si>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</si>
  <si>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</si>
  <si>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</si>
  <si>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</si>
  <si>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</si>
  <si>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</si>
  <si>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</si>
  <si>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</si>
  <si>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</si>
  <si>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</si>
  <si>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</si>
  <si>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</si>
  <si>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</si>
  <si>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</si>
  <si>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</si>
  <si>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</si>
  <si>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</si>
  <si>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</si>
  <si>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</si>
  <si>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</si>
  <si>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</si>
  <si>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</si>
  <si>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</si>
  <si>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</si>
  <si>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</si>
  <si>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</si>
  <si>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</si>
  <si>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</si>
  <si>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</si>
  <si>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</si>
  <si>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</si>
  <si>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</si>
  <si>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</si>
  <si>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</si>
  <si>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</si>
  <si>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</si>
  <si>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</si>
  <si>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</si>
  <si>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</si>
  <si>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</si>
  <si>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</si>
  <si>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</si>
  <si>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</si>
  <si>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</si>
  <si>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</si>
  <si>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</si>
  <si>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</si>
  <si>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</si>
  <si>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</si>
  <si>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</si>
  <si>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</si>
  <si>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</si>
  <si>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</si>
  <si>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</si>
  <si>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</si>
  <si>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</si>
  <si>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</si>
  <si>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</si>
  <si>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</si>
  <si>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</si>
  <si>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</si>
  <si>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</si>
  <si>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</si>
  <si>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</si>
  <si>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</si>
  <si>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</si>
  <si>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</si>
  <si>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</si>
  <si>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</si>
  <si>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</si>
  <si>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</si>
  <si>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</si>
  <si>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</si>
  <si>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</si>
  <si>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</si>
  <si>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</si>
  <si>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</si>
  <si>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</si>
  <si>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</si>
  <si>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</si>
  <si>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</si>
  <si>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</si>
  <si>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</si>
  <si>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</si>
  <si>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</si>
  <si>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</si>
  <si>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</si>
  <si>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</si>
  <si>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</si>
  <si>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</si>
  <si>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</si>
  <si>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</si>
  <si>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</si>
  <si>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</si>
  <si>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</si>
  <si>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</si>
  <si>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</si>
  <si>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</si>
  <si>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</si>
  <si>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</si>
  <si>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</si>
  <si>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</si>
  <si>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</si>
  <si>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</si>
  <si>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</si>
  <si>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</si>
  <si>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</si>
  <si>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</si>
  <si>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</si>
  <si>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</si>
  <si>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</si>
  <si>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</si>
  <si>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</si>
  <si>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</si>
  <si>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</si>
  <si>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</si>
  <si>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</si>
  <si>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</si>
  <si>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</si>
  <si>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</si>
  <si>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</si>
  <si>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</si>
  <si>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</si>
  <si>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</si>
  <si>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</si>
  <si>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</si>
  <si>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</si>
  <si>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</si>
  <si>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</si>
  <si>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</si>
  <si>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</si>
  <si>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</si>
  <si>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</si>
  <si>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</si>
  <si>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</si>
  <si>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</si>
  <si>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</si>
  <si>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</si>
  <si>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</si>
  <si>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</si>
  <si>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</si>
  <si>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</si>
  <si>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</si>
  <si>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</si>
  <si>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</si>
  <si>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</si>
  <si>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</si>
  <si>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</si>
  <si>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</si>
  <si>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</si>
  <si>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</si>
  <si>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</si>
  <si>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</si>
  <si>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</si>
  <si>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</si>
  <si>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</si>
  <si>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</si>
  <si>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</si>
  <si>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</si>
  <si>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</si>
  <si>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</si>
  <si>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</si>
  <si>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</si>
  <si>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</si>
  <si>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</si>
  <si>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</si>
  <si>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</si>
  <si>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</si>
  <si>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</si>
  <si>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</si>
  <si>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</si>
  <si>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</si>
  <si>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</si>
  <si>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</si>
  <si>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</si>
  <si>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</si>
  <si>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</si>
  <si>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</si>
  <si>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</si>
  <si>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</si>
  <si>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</si>
  <si>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</si>
  <si>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</si>
  <si>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</si>
  <si>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</si>
  <si>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</si>
  <si>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</si>
  <si>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</si>
  <si>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</si>
  <si>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</si>
  <si>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</si>
  <si>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</si>
  <si>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</si>
  <si>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</si>
  <si>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</si>
  <si>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</si>
  <si>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</si>
  <si>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</si>
  <si>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</si>
  <si>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</si>
  <si>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</si>
  <si>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</si>
  <si>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</si>
  <si>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</si>
  <si>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</si>
  <si>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</si>
  <si>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</si>
  <si>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</si>
  <si>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</si>
  <si>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</si>
  <si>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</si>
  <si>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</si>
  <si>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</si>
  <si>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</si>
  <si>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</si>
  <si>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</si>
  <si>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</si>
  <si>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</si>
  <si>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</si>
  <si>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</si>
  <si>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</si>
  <si>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</si>
  <si>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</si>
  <si>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</si>
  <si>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</si>
  <si>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</si>
  <si>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</si>
  <si>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</si>
  <si>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</si>
  <si>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</si>
  <si>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</si>
  <si>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</si>
  <si>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</si>
  <si>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</si>
  <si>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</si>
  <si>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</si>
  <si>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</si>
  <si>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</si>
  <si>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</si>
  <si>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</si>
  <si>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</si>
  <si>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</si>
  <si>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</si>
  <si>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</si>
  <si>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</si>
  <si>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</si>
  <si>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</si>
  <si>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</si>
  <si>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</si>
  <si>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</si>
  <si>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</si>
  <si>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</si>
  <si>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</si>
  <si>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</si>
  <si>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</si>
  <si>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</si>
  <si>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</si>
  <si>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</si>
  <si>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</si>
  <si>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</si>
  <si>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</si>
  <si>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</si>
  <si>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</si>
  <si>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</si>
  <si>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</si>
  <si>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</si>
  <si>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</si>
  <si>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</si>
  <si>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</si>
  <si>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</si>
  <si>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</si>
  <si>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</si>
  <si>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</si>
  <si>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</si>
  <si>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</si>
  <si>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</si>
  <si>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</si>
  <si>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</si>
  <si>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</si>
  <si>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</si>
  <si>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</si>
  <si>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</si>
  <si>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</si>
  <si>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</si>
  <si>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</si>
  <si>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</si>
  <si>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</si>
  <si>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</si>
  <si>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</si>
  <si>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</si>
  <si>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</si>
  <si>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</si>
  <si>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</si>
  <si>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</si>
  <si>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</si>
  <si>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</si>
  <si>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</si>
  <si>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</si>
  <si>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</si>
  <si>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</si>
  <si>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</si>
  <si>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</si>
  <si>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</si>
  <si>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</si>
  <si>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</si>
  <si>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</si>
  <si>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</si>
  <si>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</si>
  <si>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</si>
  <si>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</si>
  <si>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</si>
  <si>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</si>
  <si>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</si>
  <si>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</si>
  <si>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</si>
  <si>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</si>
  <si>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</si>
  <si>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</si>
  <si>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</si>
  <si>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</si>
  <si>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</si>
  <si>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</si>
  <si>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</si>
  <si>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</si>
  <si>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</si>
  <si>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</si>
  <si>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</si>
  <si>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</si>
  <si>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</si>
  <si>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</si>
  <si>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</si>
  <si>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</si>
  <si>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</si>
  <si>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</si>
  <si>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</si>
  <si>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</si>
  <si>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</si>
  <si>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</si>
  <si>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</si>
  <si>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</si>
  <si>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</si>
  <si>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</si>
  <si>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</si>
  <si>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</si>
  <si>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</si>
  <si>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</si>
  <si>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</si>
  <si>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</si>
  <si>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</si>
  <si>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</si>
  <si>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</si>
  <si>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</si>
  <si>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</si>
  <si>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</si>
  <si>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</si>
  <si>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</si>
  <si>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</si>
  <si>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</si>
  <si>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</si>
  <si>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</si>
  <si>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</si>
  <si>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</si>
  <si>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</si>
  <si>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</si>
  <si>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</si>
  <si>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</si>
  <si>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</si>
  <si>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</si>
  <si>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</si>
  <si>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</si>
  <si>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</si>
  <si>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</si>
  <si>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</si>
  <si>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</si>
  <si>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</si>
  <si>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</si>
  <si>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</si>
  <si>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</si>
  <si>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</si>
  <si>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</si>
  <si>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</si>
  <si>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</si>
  <si>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</si>
  <si>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</si>
  <si>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</si>
  <si>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</si>
  <si>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</si>
  <si>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</si>
  <si>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</si>
  <si>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</si>
  <si>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</si>
  <si>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</si>
  <si>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</si>
  <si>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</si>
  <si>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</si>
  <si>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</si>
  <si>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</si>
  <si>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</si>
  <si>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</si>
  <si>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</si>
  <si>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</si>
  <si>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</si>
  <si>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</si>
  <si>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</si>
  <si>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</si>
  <si>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</si>
  <si>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</si>
  <si>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</si>
  <si>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</si>
  <si>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</si>
  <si>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</si>
  <si>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</si>
  <si>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</si>
  <si>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</si>
  <si>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</si>
  <si>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</si>
  <si>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</si>
  <si>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</si>
  <si>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</si>
  <si>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</si>
  <si>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</si>
  <si>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</si>
  <si>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</si>
  <si>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</si>
  <si>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</si>
  <si>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</si>
  <si>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</si>
  <si>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</si>
  <si>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</si>
  <si>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</si>
  <si>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</si>
  <si>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</si>
  <si>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</si>
  <si>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</si>
  <si>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</si>
  <si>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</si>
  <si>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</si>
  <si>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</si>
  <si>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</si>
  <si>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</si>
  <si>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</si>
  <si>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</si>
  <si>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</si>
  <si>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</si>
  <si>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</si>
  <si>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</si>
  <si>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</si>
  <si>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</si>
  <si>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</si>
  <si>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</si>
  <si>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</si>
  <si>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</si>
  <si>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</si>
  <si>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</si>
  <si>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</si>
  <si>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</si>
  <si>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</si>
  <si>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</si>
  <si>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</si>
  <si>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</si>
  <si>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</si>
  <si>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</si>
  <si>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</si>
  <si>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</si>
  <si>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</si>
  <si>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</si>
  <si>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</si>
  <si>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</si>
  <si>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</si>
  <si>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</si>
  <si>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</si>
  <si>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</si>
  <si>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</si>
  <si>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</si>
  <si>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</si>
  <si>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</si>
  <si>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</si>
  <si>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</si>
  <si>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</si>
  <si>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</si>
  <si>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</si>
  <si>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</si>
  <si>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</si>
  <si>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</si>
  <si>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</si>
  <si>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</si>
  <si>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</si>
  <si>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</si>
  <si>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</si>
  <si>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</si>
  <si>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</si>
  <si>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</si>
  <si>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</si>
  <si>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</si>
  <si>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</si>
  <si>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</si>
  <si>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</si>
  <si>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</si>
  <si>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</si>
  <si>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</si>
  <si>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</si>
  <si>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</si>
  <si>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</si>
  <si>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</si>
  <si>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</si>
  <si>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</si>
  <si>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</si>
  <si>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</si>
  <si>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</si>
  <si>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</si>
  <si>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</si>
  <si>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</si>
  <si>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</si>
  <si>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</si>
  <si>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</si>
  <si>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</si>
  <si>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</si>
  <si>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</si>
  <si>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</si>
  <si>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</si>
  <si>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</si>
  <si>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</si>
  <si>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</si>
  <si>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</si>
  <si>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</si>
  <si>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</si>
  <si>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</si>
  <si>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</si>
  <si>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</si>
  <si>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</si>
  <si>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</si>
  <si>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</si>
  <si>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</si>
  <si>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</si>
  <si>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</si>
  <si>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</si>
  <si>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</si>
  <si>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</si>
  <si>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</si>
  <si>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</si>
  <si>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</si>
  <si>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</si>
  <si>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</si>
  <si>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</si>
  <si>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</si>
  <si>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</si>
  <si>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</si>
  <si>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</si>
  <si>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</si>
  <si>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</si>
  <si>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</si>
  <si>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</si>
  <si>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</si>
  <si>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</si>
  <si>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</si>
  <si>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</si>
  <si>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</si>
  <si>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</si>
  <si>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</si>
  <si>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</si>
  <si>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</si>
  <si>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</si>
  <si>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</si>
  <si>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</si>
  <si>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</si>
  <si>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</si>
  <si>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</si>
  <si>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</si>
  <si>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</si>
  <si>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</si>
  <si>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</si>
  <si>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</si>
  <si>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</si>
  <si>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</si>
  <si>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</si>
  <si>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</si>
  <si>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</si>
  <si>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</si>
  <si>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</si>
  <si>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</si>
  <si>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</si>
  <si>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</si>
  <si>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</si>
  <si>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</si>
  <si>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</si>
  <si>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</si>
  <si>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</si>
  <si>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</si>
  <si>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</si>
  <si>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</si>
  <si>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</si>
  <si>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</si>
  <si>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</si>
  <si>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</si>
  <si>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</si>
  <si>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</si>
  <si>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</si>
  <si>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</si>
  <si>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</si>
  <si>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</si>
  <si>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</si>
  <si>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</si>
  <si>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</si>
  <si>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</si>
  <si>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</si>
  <si>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</si>
  <si>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</si>
  <si>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</si>
  <si>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</si>
  <si>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</si>
  <si>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</si>
  <si>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</si>
  <si>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</si>
  <si>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</si>
  <si>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</si>
  <si>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</si>
  <si>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</si>
  <si>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</si>
  <si>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</si>
  <si>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</si>
  <si>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</si>
  <si>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</si>
  <si>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</si>
  <si>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</si>
  <si>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</si>
  <si>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</si>
  <si>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</si>
  <si>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</si>
  <si>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</si>
  <si>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</si>
  <si>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</si>
  <si>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</si>
  <si>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</si>
  <si>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</si>
  <si>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</si>
  <si>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</si>
  <si>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</si>
  <si>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</si>
  <si>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</si>
  <si>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</si>
  <si>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</si>
  <si>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</si>
  <si>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</si>
  <si>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</si>
  <si>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</si>
  <si>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</si>
  <si>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</si>
  <si>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</si>
  <si>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</si>
  <si>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</si>
  <si>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</si>
  <si>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</si>
  <si>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</si>
  <si>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</si>
  <si>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</si>
  <si>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</si>
  <si>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</si>
  <si>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</si>
  <si>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</si>
  <si>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</si>
  <si>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</si>
  <si>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</si>
  <si>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</si>
  <si>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</si>
  <si>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</si>
  <si>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</si>
  <si>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</si>
  <si>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</si>
  <si>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</si>
  <si>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</si>
  <si>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</si>
  <si>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</si>
  <si>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</si>
  <si>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</si>
  <si>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</si>
  <si>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</si>
  <si>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</si>
  <si>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</si>
  <si>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</si>
  <si>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</si>
  <si>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</si>
  <si>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</si>
  <si>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</si>
  <si>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</si>
  <si>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</si>
  <si>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</si>
  <si>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</si>
  <si>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</si>
  <si>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</si>
  <si>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</si>
  <si>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</si>
  <si>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</si>
  <si>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</si>
  <si>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</si>
  <si>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</si>
  <si>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</si>
  <si>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</si>
  <si>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</si>
  <si>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</si>
  <si>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</si>
  <si>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</si>
  <si>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</si>
  <si>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</si>
  <si>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</si>
  <si>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</si>
  <si>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</si>
  <si>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</si>
  <si>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</si>
  <si>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</si>
  <si>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</si>
  <si>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</si>
  <si>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</si>
  <si>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</si>
  <si>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</si>
  <si>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</si>
  <si>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</si>
  <si>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</si>
  <si>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</si>
  <si>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</si>
  <si>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</si>
  <si>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</si>
  <si>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</si>
  <si>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</si>
  <si>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</si>
  <si>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</si>
  <si>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</si>
  <si>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</si>
  <si>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</si>
  <si>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</si>
  <si>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</si>
  <si>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</si>
  <si>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</si>
  <si>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</si>
  <si>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</si>
  <si>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</si>
  <si>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</si>
  <si>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</si>
  <si>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</si>
  <si>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</si>
  <si>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</si>
  <si>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</si>
  <si>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</si>
  <si>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</si>
  <si>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</si>
  <si>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</si>
  <si>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</si>
  <si>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</si>
  <si>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</si>
  <si>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</si>
  <si>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</si>
  <si>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</si>
  <si>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</si>
  <si>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</si>
  <si>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</si>
  <si>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</si>
  <si>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</si>
  <si>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</si>
  <si>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</si>
  <si>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</si>
  <si>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</si>
  <si>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</si>
  <si>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</si>
  <si>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</si>
  <si>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</si>
  <si>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</si>
  <si>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</si>
  <si>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</si>
  <si>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</si>
  <si>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</si>
  <si>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</si>
  <si>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</si>
  <si>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</si>
  <si>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</si>
  <si>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</si>
  <si>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</si>
  <si>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</si>
  <si>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</si>
  <si>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</si>
  <si>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</si>
  <si>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</si>
  <si>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</si>
  <si>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</si>
  <si>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</si>
  <si>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</si>
  <si>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</si>
  <si>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</si>
  <si>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</si>
  <si>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</si>
  <si>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</si>
  <si>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</si>
  <si>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</si>
  <si>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</si>
  <si>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</si>
  <si>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</si>
  <si>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</si>
  <si>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</si>
  <si>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</si>
  <si>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</si>
  <si>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</si>
  <si>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</si>
  <si>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</si>
  <si>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</si>
  <si>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</si>
  <si>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</si>
  <si>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</si>
  <si>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</si>
  <si>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</si>
  <si>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</si>
  <si>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</si>
  <si>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</si>
  <si>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</si>
  <si>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</si>
  <si>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</si>
  <si>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</si>
  <si>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</si>
  <si>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</si>
  <si>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</si>
  <si>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</si>
  <si>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</si>
  <si>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</si>
  <si>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</si>
  <si>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</si>
  <si>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</si>
  <si>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</si>
  <si>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</si>
  <si>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</si>
  <si>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</si>
  <si>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</si>
  <si>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</si>
  <si>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</si>
  <si>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</si>
  <si>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</si>
  <si>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</si>
  <si>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</si>
  <si>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</si>
  <si>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</si>
  <si>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</si>
  <si>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</si>
  <si>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</si>
  <si>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</si>
  <si>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</si>
  <si>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</si>
  <si>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</si>
  <si>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</si>
  <si>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</si>
  <si>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</si>
  <si>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</si>
  <si>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</si>
  <si>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</si>
  <si>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</si>
  <si>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</si>
  <si>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</si>
  <si>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</si>
  <si>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</si>
  <si>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</si>
  <si>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</si>
  <si>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</si>
  <si>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</si>
  <si>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</si>
  <si>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</si>
  <si>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</si>
  <si>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</si>
  <si>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</si>
  <si>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</si>
  <si>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</si>
  <si>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</si>
  <si>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</si>
  <si>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</si>
  <si>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</si>
  <si>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</si>
  <si>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</si>
  <si>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</si>
  <si>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</si>
  <si>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</si>
  <si>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</si>
  <si>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</si>
  <si>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</si>
  <si>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</si>
  <si>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</si>
  <si>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</si>
  <si>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</si>
  <si>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</si>
  <si>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</si>
  <si>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</si>
  <si>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</si>
  <si>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</si>
  <si>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</si>
  <si>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</si>
  <si>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</si>
  <si>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</si>
  <si>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</si>
  <si>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</si>
  <si>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</si>
  <si>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</si>
  <si>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</si>
  <si>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</si>
  <si>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</si>
  <si>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</si>
  <si>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</si>
  <si>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</si>
  <si>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</si>
  <si>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</si>
  <si>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</si>
  <si>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</si>
  <si>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</si>
  <si>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</si>
  <si>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</si>
  <si>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</si>
  <si>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</si>
  <si>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</si>
  <si>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</si>
  <si>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</si>
  <si>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</si>
  <si>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</si>
  <si>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</si>
  <si>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</si>
  <si>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</si>
  <si>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</si>
  <si>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</si>
  <si>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</si>
  <si>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</si>
  <si>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</si>
  <si>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</si>
  <si>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</si>
  <si>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</si>
  <si>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</si>
  <si>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</si>
  <si>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</si>
  <si>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</si>
  <si>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</si>
  <si>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</si>
  <si>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</si>
  <si>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</si>
  <si>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</si>
  <si>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</si>
  <si>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</si>
  <si>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</si>
  <si>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</si>
  <si>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</si>
  <si>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</si>
  <si>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</si>
  <si>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</si>
  <si>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</si>
  <si>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</si>
  <si>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</si>
  <si>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</si>
  <si>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</si>
  <si>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</si>
  <si>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</si>
  <si>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</si>
  <si>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</si>
  <si>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</si>
  <si>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</si>
  <si>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</si>
  <si>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</si>
  <si>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</si>
  <si>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</si>
  <si>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</si>
  <si>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</si>
  <si>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</si>
  <si>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</si>
  <si>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</si>
  <si>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</si>
  <si>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</si>
  <si>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</si>
  <si>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</si>
  <si>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</si>
  <si>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</si>
  <si>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</si>
  <si>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</si>
  <si>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</si>
  <si>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</si>
  <si>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</si>
  <si>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</si>
  <si>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</si>
  <si>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</si>
  <si>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</si>
  <si>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</si>
  <si>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</si>
  <si>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</si>
  <si>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</si>
  <si>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</si>
  <si>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</si>
  <si>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</si>
  <si>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</si>
  <si>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</si>
  <si>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</si>
  <si>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</si>
  <si>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</si>
  <si>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</si>
  <si>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</si>
  <si>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</si>
  <si>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</si>
  <si>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</si>
  <si>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</si>
  <si>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</si>
  <si>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</si>
  <si>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</si>
  <si>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</si>
  <si>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</si>
  <si>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</si>
  <si>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</si>
  <si>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</si>
  <si>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</si>
  <si>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</si>
  <si>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</si>
  <si>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</si>
  <si>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</si>
  <si>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</si>
  <si>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</si>
  <si>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</si>
  <si>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</si>
  <si>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</si>
  <si>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</si>
  <si>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</si>
  <si>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</si>
  <si>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</si>
  <si>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</si>
  <si>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</si>
  <si>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</si>
  <si>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</si>
  <si>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</si>
  <si>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</si>
  <si>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</si>
  <si>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</si>
  <si>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</si>
  <si>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</si>
  <si>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</si>
  <si>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</si>
  <si>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</si>
  <si>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</si>
  <si>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</si>
  <si>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</si>
  <si>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</si>
  <si>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</si>
  <si>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</si>
  <si>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</si>
  <si>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</si>
  <si>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</si>
  <si>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</si>
  <si>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</si>
  <si>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</si>
  <si>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</si>
  <si>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</si>
  <si>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</si>
  <si>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</si>
  <si>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</si>
  <si>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</si>
  <si>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</si>
  <si>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</si>
  <si>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</si>
  <si>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</si>
  <si>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</si>
  <si>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</si>
  <si>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</si>
  <si>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</si>
  <si>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</si>
  <si>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</si>
  <si>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</si>
  <si>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</si>
  <si>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</si>
  <si>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</si>
  <si>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</si>
  <si>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</si>
  <si>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</si>
  <si>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</si>
  <si>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</si>
  <si>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</si>
  <si>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</si>
  <si>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</si>
  <si>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</si>
  <si>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</si>
  <si>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</si>
  <si>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</si>
  <si>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</si>
  <si>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</si>
  <si>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</si>
  <si>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</si>
  <si>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</si>
  <si>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</si>
  <si>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</si>
  <si>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</si>
  <si>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</si>
  <si>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</si>
  <si>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</si>
  <si>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</si>
  <si>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</si>
  <si>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</si>
  <si>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</si>
  <si>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</si>
  <si>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</si>
  <si>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</si>
  <si>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</si>
  <si>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</si>
  <si>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</si>
  <si>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</si>
  <si>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</si>
  <si>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</si>
  <si>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</si>
  <si>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</si>
  <si>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</si>
  <si>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</si>
  <si>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</si>
  <si>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</si>
  <si>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</si>
  <si>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</si>
  <si>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</si>
  <si>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</si>
  <si>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</si>
  <si>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</si>
  <si>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</si>
  <si>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</si>
  <si>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</si>
  <si>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</si>
  <si>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</si>
  <si>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</si>
  <si>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</si>
  <si>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</si>
  <si>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</si>
  <si>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</si>
  <si>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</si>
  <si>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</si>
  <si>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</si>
  <si>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</si>
  <si>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</si>
  <si>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</si>
  <si>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</si>
  <si>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</si>
  <si>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</si>
  <si>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</si>
  <si>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</si>
  <si>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</si>
  <si>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</si>
  <si>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</si>
  <si>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</si>
  <si>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</si>
  <si>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</si>
  <si>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</si>
  <si>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</si>
  <si>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</si>
  <si>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</si>
  <si>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</si>
  <si>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</si>
  <si>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</si>
  <si>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</si>
  <si>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</si>
  <si>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</si>
  <si>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</si>
  <si>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</si>
  <si>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</si>
  <si>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</si>
  <si>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</si>
  <si>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</si>
  <si>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</si>
  <si>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</si>
  <si>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</si>
  <si>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</si>
  <si>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</si>
  <si>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</si>
  <si>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</si>
  <si>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</si>
  <si>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</si>
  <si>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</si>
  <si>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</si>
  <si>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</si>
  <si>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</si>
  <si>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</si>
  <si>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</si>
  <si>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</si>
  <si>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</si>
  <si>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</si>
  <si>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</si>
  <si>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</si>
  <si>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</si>
  <si>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</si>
  <si>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</si>
  <si>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</si>
  <si>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</si>
  <si>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</si>
  <si>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</si>
  <si>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</si>
  <si>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</si>
  <si>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</si>
  <si>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</si>
  <si>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</si>
  <si>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</si>
  <si>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</si>
  <si>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</si>
  <si>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</si>
  <si>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</si>
  <si>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</si>
  <si>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</si>
  <si>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</si>
  <si>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</si>
  <si>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</si>
  <si>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</si>
  <si>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</si>
  <si>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</si>
  <si>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</si>
  <si>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</si>
  <si>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</si>
  <si>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</si>
  <si>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</si>
  <si>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</si>
  <si>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</si>
  <si>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</si>
  <si>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</si>
  <si>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</si>
  <si>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</si>
  <si>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</si>
  <si>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</si>
  <si>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</si>
  <si>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</si>
  <si>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</si>
  <si>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</si>
  <si>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</si>
  <si>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</si>
  <si>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</si>
  <si>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</si>
  <si>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</si>
  <si>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</si>
  <si>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</si>
  <si>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</si>
  <si>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</si>
  <si>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</si>
  <si>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</si>
  <si>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</si>
  <si>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</si>
  <si>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</si>
  <si>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</si>
  <si>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</si>
  <si>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</si>
  <si>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</si>
  <si>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</si>
  <si>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</si>
  <si>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</si>
  <si>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</si>
  <si>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</si>
  <si>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</si>
  <si>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</si>
  <si>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</si>
  <si>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</si>
  <si>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</si>
  <si>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</si>
  <si>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</si>
  <si>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</si>
  <si>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</si>
  <si>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</si>
  <si>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</si>
  <si>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</si>
  <si>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</si>
  <si>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</si>
  <si>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</si>
  <si>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</si>
  <si>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</si>
  <si>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</si>
  <si>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</si>
  <si>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</si>
  <si>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</si>
  <si>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</si>
  <si>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</si>
  <si>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</si>
  <si>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</si>
  <si>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</si>
  <si>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</si>
  <si>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</si>
  <si>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</si>
  <si>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</si>
  <si>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</si>
  <si>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</si>
  <si>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</si>
  <si>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</si>
  <si>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</si>
  <si>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</si>
  <si>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</si>
  <si>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</si>
  <si>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</si>
  <si>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</si>
  <si>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</si>
  <si>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</si>
  <si>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</si>
  <si>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</si>
  <si>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</si>
  <si>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</si>
  <si>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</si>
  <si>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</si>
  <si>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</si>
  <si>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</si>
  <si>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</si>
  <si>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</si>
  <si>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</si>
  <si>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</si>
  <si>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</si>
  <si>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</si>
  <si>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</si>
  <si>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</si>
  <si>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</si>
  <si>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</si>
  <si>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</si>
  <si>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</si>
  <si>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</si>
  <si>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</si>
  <si>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</si>
  <si>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</si>
  <si>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</si>
  <si>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</si>
  <si>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</si>
  <si>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</si>
  <si>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</si>
  <si>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</si>
  <si>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</si>
  <si>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</si>
  <si>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</si>
  <si>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</si>
  <si>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</si>
  <si>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</si>
  <si>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</si>
  <si>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</si>
  <si>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</si>
  <si>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</si>
  <si>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</si>
  <si>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</si>
  <si>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</si>
  <si>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</si>
  <si>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</si>
  <si>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</si>
  <si>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</si>
  <si>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</si>
  <si>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</si>
  <si>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</si>
  <si>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</si>
  <si>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</si>
  <si>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</si>
  <si>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</si>
  <si>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</si>
  <si>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</si>
  <si>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</si>
  <si>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</si>
  <si>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</si>
  <si>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</si>
  <si>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</si>
  <si>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</si>
  <si>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</si>
  <si>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</si>
  <si>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</si>
  <si>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</si>
  <si>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</si>
  <si>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</si>
  <si>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</si>
  <si>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</si>
  <si>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</si>
  <si>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</si>
  <si>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</si>
  <si>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</si>
  <si>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</si>
  <si>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</si>
  <si>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</si>
  <si>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</si>
  <si>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</si>
  <si>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</si>
  <si>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</si>
  <si>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</si>
  <si>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</si>
  <si>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</si>
  <si>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</si>
  <si>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</si>
  <si>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</si>
  <si>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</si>
  <si>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</si>
  <si>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</si>
  <si>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</si>
  <si>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</si>
  <si>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</si>
  <si>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</si>
  <si>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</si>
  <si>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</si>
  <si>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</si>
  <si>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</si>
  <si>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</si>
  <si>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</si>
  <si>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</si>
  <si>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</si>
  <si>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</si>
  <si>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</si>
  <si>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</si>
  <si>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</si>
  <si>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</si>
  <si>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</si>
  <si>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</si>
  <si>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</si>
  <si>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</si>
  <si>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</si>
  <si>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</si>
  <si>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</si>
  <si>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</si>
  <si>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</si>
  <si>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</si>
  <si>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</si>
  <si>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</si>
  <si>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</si>
  <si>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</si>
  <si>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</si>
  <si>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</si>
  <si>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</si>
  <si>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</si>
  <si>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</si>
  <si>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</si>
  <si>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</si>
  <si>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</si>
  <si>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</si>
  <si>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</si>
  <si>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</si>
  <si>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</si>
  <si>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</si>
  <si>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</si>
  <si>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</si>
  <si>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</si>
  <si>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</si>
  <si>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</si>
  <si>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</si>
  <si>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</si>
  <si>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</si>
  <si>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</si>
  <si>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</si>
  <si>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</si>
  <si>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</si>
  <si>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</si>
  <si>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</si>
  <si>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</si>
  <si>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</si>
  <si>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</si>
  <si>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</si>
  <si>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</si>
  <si>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</si>
  <si>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</si>
  <si>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</si>
  <si>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</si>
  <si>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</si>
  <si>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</si>
  <si>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</si>
  <si>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</si>
  <si>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</si>
  <si>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</si>
  <si>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</si>
  <si>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</si>
  <si>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</si>
  <si>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</si>
  <si>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</si>
  <si>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</si>
  <si>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</si>
  <si>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</si>
  <si>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</si>
  <si>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</si>
  <si>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</si>
  <si>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</si>
  <si>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</si>
  <si>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</si>
  <si>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</si>
  <si>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</si>
  <si>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</si>
  <si>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</si>
  <si>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</si>
  <si>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</si>
  <si>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</si>
  <si>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</si>
  <si>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</si>
  <si>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</si>
  <si>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</si>
  <si>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</si>
  <si>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</si>
  <si>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</si>
  <si>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</si>
  <si>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</si>
  <si>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</si>
  <si>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</si>
  <si>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</si>
  <si>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</si>
  <si>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</si>
  <si>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</si>
  <si>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</si>
  <si>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</si>
  <si>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</si>
  <si>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</si>
  <si>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</si>
  <si>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</si>
  <si>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</si>
  <si>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</si>
  <si>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</si>
  <si>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</si>
  <si>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</si>
  <si>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</si>
  <si>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</si>
  <si>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</si>
  <si>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</si>
  <si>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</si>
  <si>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</si>
  <si>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</si>
  <si>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</si>
  <si>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</si>
  <si>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</si>
  <si>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</si>
  <si>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</si>
  <si>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</si>
  <si>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</si>
  <si>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</si>
  <si>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</si>
  <si>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</si>
  <si>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</si>
  <si>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</si>
  <si>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</si>
  <si>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</si>
  <si>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</si>
  <si>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</si>
  <si>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</si>
  <si>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</si>
  <si>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</si>
  <si>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</si>
  <si>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</si>
  <si>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</si>
  <si>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</si>
  <si>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</si>
  <si>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</si>
  <si>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</si>
  <si>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</si>
  <si>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</si>
  <si>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</si>
  <si>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</si>
  <si>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</si>
  <si>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</si>
  <si>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</si>
  <si>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</si>
  <si>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</si>
  <si>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</si>
  <si>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</si>
  <si>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</si>
  <si>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</si>
  <si>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</si>
  <si>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</si>
  <si>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</si>
  <si>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</si>
  <si>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</si>
  <si>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</si>
  <si>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</si>
  <si>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</si>
  <si>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</si>
  <si>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</si>
  <si>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</si>
  <si>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</si>
  <si>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</si>
  <si>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</si>
  <si>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</si>
  <si>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</si>
  <si>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</si>
  <si>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</si>
  <si>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</si>
  <si>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</si>
  <si>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</si>
  <si>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</si>
  <si>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</si>
  <si>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</si>
  <si>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</si>
  <si>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</si>
  <si>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</si>
  <si>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</si>
  <si>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</si>
  <si>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</si>
  <si>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</si>
  <si>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</si>
  <si>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</si>
  <si>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</si>
  <si>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</si>
  <si>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</si>
  <si>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</si>
  <si>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</si>
  <si>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</si>
  <si>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</si>
  <si>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</si>
  <si>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</si>
  <si>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</si>
  <si>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</si>
  <si>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</si>
  <si>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</si>
  <si>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</si>
  <si>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</si>
  <si>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</si>
  <si>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</si>
  <si>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</si>
  <si>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</si>
  <si>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</si>
  <si>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</si>
  <si>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</si>
  <si>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</si>
  <si>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</si>
  <si>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</si>
  <si>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</si>
  <si>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</si>
  <si>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</si>
  <si>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</si>
  <si>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</si>
  <si>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</si>
  <si>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</si>
  <si>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</si>
  <si>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</si>
  <si>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</si>
  <si>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</si>
  <si>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</si>
  <si>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</si>
  <si>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</si>
  <si>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</si>
  <si>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</si>
  <si>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</si>
  <si>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</si>
  <si>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</si>
  <si>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</si>
  <si>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</si>
  <si>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</si>
  <si>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</si>
  <si>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</si>
  <si>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</si>
  <si>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</si>
  <si>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</si>
  <si>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</si>
  <si>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</si>
  <si>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</si>
  <si>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</si>
  <si>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</si>
  <si>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</si>
  <si>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</si>
  <si>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</si>
  <si>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</si>
  <si>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</si>
  <si>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</si>
  <si>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</si>
  <si>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</si>
  <si>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</si>
  <si>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</si>
  <si>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</si>
  <si>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</si>
  <si>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</si>
  <si>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</si>
  <si>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</si>
  <si>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</si>
  <si>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</si>
  <si>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</si>
  <si>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</si>
  <si>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</si>
  <si>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</si>
  <si>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</si>
  <si>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</si>
  <si>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</si>
  <si>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</si>
  <si>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</si>
  <si>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</si>
  <si>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</si>
  <si>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</si>
  <si>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</si>
  <si>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</si>
  <si>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</si>
  <si>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</si>
  <si>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</si>
  <si>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</si>
  <si>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</si>
  <si>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</si>
  <si>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</si>
  <si>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</si>
  <si>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</si>
  <si>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</si>
  <si>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</si>
  <si>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</si>
  <si>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</si>
  <si>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</si>
  <si>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</si>
  <si>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</si>
  <si>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</si>
  <si>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</si>
  <si>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</si>
  <si>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</si>
  <si>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</si>
  <si>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</si>
  <si>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</si>
  <si>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</si>
  <si>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</si>
  <si>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</si>
  <si>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</si>
  <si>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</si>
  <si>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</si>
  <si>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</si>
  <si>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</si>
  <si>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</si>
  <si>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</si>
  <si>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</si>
  <si>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</si>
  <si>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</si>
  <si>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</si>
  <si>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</si>
  <si>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</si>
  <si>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</si>
  <si>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</si>
  <si>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</si>
  <si>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</si>
  <si>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</si>
  <si>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</si>
  <si>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</si>
  <si>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</si>
  <si>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</si>
  <si>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</si>
  <si>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</si>
  <si>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</si>
  <si>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</si>
  <si>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</si>
  <si>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</si>
  <si>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</si>
  <si>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</si>
  <si>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</si>
  <si>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</si>
  <si>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</si>
  <si>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</si>
  <si>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</si>
  <si>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</si>
  <si>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</si>
  <si>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</si>
  <si>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</si>
  <si>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</si>
  <si>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</si>
  <si>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</si>
  <si>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</si>
  <si>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</si>
  <si>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</si>
  <si>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</si>
  <si>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</si>
  <si>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</si>
  <si>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</si>
  <si>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</si>
  <si>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</si>
  <si>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</si>
  <si>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</si>
  <si>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</si>
  <si>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</si>
  <si>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</si>
  <si>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</si>
  <si>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</si>
  <si>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</si>
  <si>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</si>
  <si>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</si>
  <si>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</si>
  <si>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</si>
  <si>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</si>
  <si>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</si>
  <si>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</si>
  <si>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</si>
  <si>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</si>
  <si>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</si>
  <si>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</si>
  <si>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</si>
  <si>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</si>
  <si>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</si>
  <si>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</si>
  <si>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</si>
  <si>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</si>
  <si>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</si>
  <si>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</si>
  <si>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</si>
  <si>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</si>
  <si>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</si>
  <si>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</si>
  <si>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</si>
  <si>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</si>
  <si>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</si>
  <si>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</si>
  <si>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</si>
  <si>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</si>
  <si>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</si>
  <si>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</si>
  <si>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</si>
  <si>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</si>
  <si>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</si>
  <si>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</si>
  <si>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</si>
  <si>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</si>
  <si>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</si>
  <si>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</si>
  <si>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</si>
  <si>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</si>
  <si>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</si>
  <si>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</si>
  <si>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</si>
  <si>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</si>
  <si>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</si>
  <si>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</si>
  <si>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</si>
  <si>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</si>
  <si>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</si>
  <si>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</si>
  <si>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</si>
  <si>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</si>
  <si>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</si>
  <si>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</si>
  <si>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</si>
  <si>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</si>
  <si>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</si>
  <si>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</si>
  <si>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</si>
  <si>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</si>
  <si>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</si>
  <si>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</si>
  <si>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</si>
  <si>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</si>
  <si>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</si>
  <si>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</si>
  <si>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</si>
  <si>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</si>
  <si>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</si>
  <si>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</si>
  <si>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</si>
  <si>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</si>
  <si>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</si>
  <si>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</si>
  <si>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</si>
  <si>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</si>
  <si>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</si>
  <si>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</si>
  <si>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</si>
  <si>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</si>
  <si>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</si>
  <si>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</si>
  <si>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</si>
  <si>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</si>
  <si>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</si>
  <si>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</si>
  <si>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</si>
  <si>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</si>
  <si>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</si>
  <si>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</si>
  <si>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</si>
  <si>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</si>
  <si>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</si>
  <si>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</si>
  <si>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</si>
  <si>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</si>
  <si>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</si>
  <si>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</si>
  <si>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</si>
  <si>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</si>
  <si>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</si>
  <si>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</si>
  <si>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</si>
  <si>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</si>
  <si>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</si>
  <si>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</si>
  <si>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</si>
  <si>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</si>
  <si>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</si>
  <si>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</si>
  <si>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</si>
  <si>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</si>
  <si>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</si>
  <si>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</si>
  <si>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</si>
  <si>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</si>
  <si>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</si>
  <si>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</si>
  <si>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</si>
  <si>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</si>
  <si>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</si>
  <si>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</si>
  <si>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</si>
  <si>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</si>
  <si>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</si>
  <si>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</si>
  <si>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</si>
  <si>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</si>
  <si>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</si>
  <si>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</si>
  <si>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</si>
  <si>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</si>
  <si>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</si>
  <si>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</si>
  <si>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</si>
  <si>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</si>
  <si>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</si>
  <si>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</si>
  <si>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</si>
  <si>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</si>
  <si>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</si>
  <si>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</si>
  <si>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</si>
  <si>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</si>
  <si>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</si>
  <si>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</si>
  <si>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</si>
  <si>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</si>
  <si>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</si>
  <si>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</si>
  <si>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</si>
  <si>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</si>
  <si>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</si>
  <si>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</si>
  <si>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</si>
  <si>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</si>
  <si>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</si>
  <si>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</si>
  <si>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</si>
  <si>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</si>
  <si>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</si>
  <si>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</si>
  <si>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</si>
  <si>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</si>
  <si>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</si>
  <si>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</si>
  <si>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</si>
  <si>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</si>
  <si>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</si>
  <si>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</si>
  <si>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</si>
  <si>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</si>
  <si>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</si>
  <si>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</si>
  <si>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</si>
  <si>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</si>
  <si>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</si>
  <si>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</si>
  <si>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</si>
  <si>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</si>
  <si>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</si>
  <si>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</si>
  <si>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</si>
  <si>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</si>
  <si>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</si>
  <si>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</si>
  <si>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</si>
  <si>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</si>
  <si>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</si>
  <si>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</si>
  <si>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</si>
  <si>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</si>
  <si>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</si>
  <si>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</si>
  <si>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</si>
  <si>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</si>
  <si>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</si>
  <si>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</si>
  <si>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</si>
  <si>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</si>
  <si>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</si>
  <si>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</si>
  <si>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</si>
  <si>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</si>
  <si>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</si>
  <si>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</si>
  <si>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</si>
  <si>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</si>
  <si>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</si>
  <si>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</si>
  <si>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</si>
  <si>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</si>
  <si>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</si>
  <si>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</si>
  <si>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</si>
  <si>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</si>
  <si>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</si>
  <si>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</si>
  <si>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</si>
  <si>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</si>
  <si>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</si>
  <si>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</si>
  <si>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</si>
  <si>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</si>
  <si>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</si>
  <si>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</si>
  <si>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</si>
  <si>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</si>
  <si>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</si>
  <si>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</si>
  <si>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</si>
  <si>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</si>
  <si>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</si>
  <si>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</si>
  <si>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</si>
  <si>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</si>
  <si>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</si>
  <si>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</si>
  <si>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</si>
  <si>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</si>
  <si>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</si>
  <si>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</si>
  <si>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</si>
  <si>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</si>
  <si>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</si>
  <si>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</si>
  <si>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</si>
  <si>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</si>
  <si>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</si>
  <si>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</si>
  <si>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</si>
  <si>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</si>
  <si>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</si>
  <si>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</si>
  <si>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</si>
  <si>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</si>
  <si>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</si>
  <si>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</si>
  <si>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</si>
  <si>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</si>
  <si>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</si>
  <si>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</si>
  <si>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</si>
  <si>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</si>
  <si>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</si>
  <si>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</si>
  <si>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</si>
  <si>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</si>
  <si>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</si>
  <si>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</si>
  <si>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</si>
  <si>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</si>
  <si>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</si>
  <si>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</si>
  <si>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</si>
  <si>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</si>
  <si>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</si>
  <si>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</si>
  <si>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</si>
  <si>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</si>
  <si>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</si>
  <si>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</si>
  <si>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</si>
  <si>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</si>
  <si>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</si>
  <si>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</si>
  <si>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</si>
  <si>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</si>
  <si>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</si>
  <si>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</si>
  <si>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</si>
  <si>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</si>
  <si>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</si>
  <si>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</si>
  <si>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</si>
  <si>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</si>
  <si>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</si>
  <si>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</si>
  <si>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</si>
  <si>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</si>
  <si>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</si>
  <si>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</si>
  <si>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</si>
  <si>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</si>
  <si>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</si>
  <si>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</si>
  <si>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</si>
  <si>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</si>
  <si>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</si>
  <si>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</si>
  <si>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</si>
  <si>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</si>
  <si>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</si>
  <si>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</si>
  <si>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</si>
  <si>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</si>
  <si>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</si>
  <si>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</si>
  <si>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</si>
  <si>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</si>
  <si>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</si>
  <si>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</si>
  <si>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</si>
  <si>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</si>
  <si>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</si>
  <si>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</si>
  <si>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</si>
  <si>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</si>
  <si>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</si>
  <si>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</si>
  <si>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</si>
  <si>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</si>
  <si>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</si>
  <si>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</si>
  <si>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</si>
  <si>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</si>
  <si>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</si>
  <si>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</si>
  <si>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</si>
  <si>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</si>
  <si>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</si>
  <si>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</si>
  <si>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</si>
  <si>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</si>
  <si>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</si>
  <si>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</si>
  <si>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</si>
  <si>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</si>
  <si>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</si>
  <si>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</si>
  <si>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</si>
  <si>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</si>
  <si>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</si>
  <si>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</si>
  <si>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</si>
  <si>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</si>
  <si>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</si>
  <si>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</si>
  <si>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</si>
  <si>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</si>
  <si>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</si>
  <si>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</si>
  <si>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</si>
  <si>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</si>
  <si>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</si>
  <si>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</si>
  <si>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</si>
  <si>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</si>
  <si>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</si>
  <si>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</si>
  <si>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</si>
  <si>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</si>
  <si>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</si>
  <si>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</si>
  <si>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</si>
  <si>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</si>
  <si>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</si>
  <si>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</si>
  <si>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</si>
  <si>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</si>
  <si>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</si>
  <si>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</si>
  <si>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</si>
  <si>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</si>
  <si>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</si>
  <si>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</si>
  <si>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</si>
  <si>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</si>
  <si>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</si>
  <si>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</si>
  <si>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</si>
  <si>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</si>
  <si>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</si>
  <si>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</si>
  <si>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</si>
  <si>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</si>
  <si>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</si>
  <si>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</si>
  <si>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</si>
  <si>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</si>
  <si>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</si>
  <si>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</si>
  <si>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</si>
  <si>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</si>
  <si>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</si>
  <si>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</si>
  <si>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</si>
  <si>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</si>
  <si>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</si>
  <si>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</si>
  <si>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</si>
  <si>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</si>
  <si>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</si>
  <si>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</si>
  <si>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</si>
  <si>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</si>
  <si>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</si>
  <si>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</si>
  <si>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</si>
  <si>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</si>
  <si>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</si>
  <si>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</si>
  <si>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</si>
  <si>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</si>
  <si>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</si>
  <si>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</si>
  <si>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</si>
  <si>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</si>
  <si>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</si>
  <si>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</si>
  <si>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</si>
  <si>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</si>
  <si>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</si>
  <si>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</si>
  <si>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</si>
  <si>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</si>
  <si>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</si>
  <si>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</si>
  <si>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</si>
  <si>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</si>
  <si>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</si>
  <si>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</si>
  <si>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</si>
  <si>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</si>
  <si>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</si>
  <si>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</si>
  <si>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</si>
  <si>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</si>
  <si>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</si>
  <si>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</si>
  <si>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</si>
  <si>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</si>
  <si>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</si>
  <si>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</si>
  <si>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</si>
  <si>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</si>
  <si>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</si>
  <si>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</si>
  <si>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</si>
  <si>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</si>
  <si>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</si>
  <si>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</si>
  <si>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</si>
  <si>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</si>
  <si>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</si>
  <si>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</si>
  <si>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</si>
  <si>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</si>
  <si>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</si>
  <si>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</si>
  <si>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</si>
  <si>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</si>
  <si>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</si>
  <si>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</si>
  <si>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</si>
  <si>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</si>
  <si>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</si>
  <si>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</si>
  <si>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</si>
  <si>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</si>
  <si>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</si>
  <si>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</si>
  <si>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</si>
  <si>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</si>
  <si>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</si>
  <si>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</si>
  <si>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</si>
  <si>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</si>
  <si>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</si>
  <si>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</si>
  <si>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</si>
  <si>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</si>
  <si>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</si>
  <si>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</si>
  <si>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</si>
  <si>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</si>
  <si>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</si>
  <si>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</si>
  <si>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</si>
  <si>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</si>
  <si>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</si>
  <si>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</si>
  <si>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</si>
  <si>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</si>
  <si>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</si>
  <si>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</si>
  <si>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</si>
  <si>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</si>
  <si>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</si>
  <si>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</si>
  <si>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</si>
  <si>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</si>
  <si>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</si>
  <si>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</si>
  <si>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</si>
  <si>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</si>
  <si>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</si>
  <si>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</si>
  <si>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</si>
  <si>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</si>
  <si>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</si>
  <si>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</si>
  <si>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</si>
  <si>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</si>
  <si>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</si>
  <si>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</si>
  <si>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</si>
  <si>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</si>
  <si>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</si>
  <si>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</si>
  <si>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</si>
  <si>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</si>
  <si>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</si>
  <si>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</si>
  <si>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</si>
  <si>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</si>
  <si>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</si>
  <si>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</si>
  <si>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</si>
  <si>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</si>
  <si>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</si>
  <si>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</si>
  <si>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</si>
  <si>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</si>
  <si>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</si>
  <si>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</si>
  <si>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</si>
  <si>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</si>
  <si>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</si>
  <si>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</si>
  <si>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</si>
  <si>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</si>
  <si>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</si>
  <si>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</si>
  <si>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</si>
  <si>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</si>
  <si>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</si>
  <si>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</si>
  <si>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</si>
  <si>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</si>
  <si>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</si>
  <si>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</si>
  <si>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</si>
  <si>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</si>
  <si>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</si>
  <si>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</si>
  <si>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</si>
  <si>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</si>
  <si>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</si>
  <si>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</si>
  <si>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</si>
  <si>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</si>
  <si>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</si>
  <si>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</si>
  <si>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</si>
  <si>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</si>
  <si>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</si>
  <si>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</si>
  <si>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</si>
  <si>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</si>
  <si>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</si>
  <si>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</si>
  <si>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</si>
  <si>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</si>
  <si>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</si>
  <si>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</si>
  <si>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</si>
  <si>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</si>
  <si>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</si>
  <si>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</si>
  <si>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</si>
  <si>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</si>
  <si>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</si>
  <si>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</si>
  <si>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</si>
  <si>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</si>
  <si>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</si>
  <si>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</si>
  <si>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</si>
  <si>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</si>
  <si>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</si>
  <si>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</si>
  <si>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</si>
  <si>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</si>
  <si>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</si>
  <si>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</si>
  <si>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</si>
  <si>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</si>
  <si>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</si>
  <si>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</si>
  <si>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</si>
  <si>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</si>
  <si>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</si>
  <si>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</si>
  <si>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</si>
  <si>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</si>
  <si>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</si>
  <si>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</si>
  <si>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</si>
  <si>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</si>
  <si>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</si>
  <si>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</si>
  <si>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</si>
  <si>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</si>
  <si>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</si>
  <si>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</si>
  <si>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</si>
  <si>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</si>
  <si>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</si>
  <si>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</si>
  <si>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</si>
  <si>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</si>
  <si>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</si>
  <si>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</si>
  <si>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</si>
  <si>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</si>
  <si>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</si>
  <si>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</si>
  <si>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</si>
  <si>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</si>
  <si>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</si>
  <si>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</si>
  <si>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</si>
  <si>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</si>
  <si>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</si>
  <si>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</si>
  <si>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</si>
  <si>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</si>
  <si>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</si>
  <si>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</si>
  <si>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</si>
  <si>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</si>
  <si>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</si>
  <si>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</si>
  <si>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</si>
  <si>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</si>
  <si>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</si>
  <si>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</si>
  <si>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</si>
  <si>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</si>
  <si>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</si>
  <si>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</si>
  <si>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</si>
  <si>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</si>
  <si>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</si>
  <si>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</si>
  <si>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</si>
  <si>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</si>
  <si>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</si>
  <si>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</si>
  <si>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</si>
  <si>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</si>
  <si>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</si>
  <si>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</si>
  <si>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</si>
  <si>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</si>
  <si>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</si>
  <si>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</si>
  <si>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</si>
  <si>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</si>
  <si>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</si>
  <si>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</si>
  <si>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</si>
  <si>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</si>
  <si>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</si>
  <si>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</si>
  <si>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</si>
  <si>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</si>
  <si>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</si>
  <si>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</si>
  <si>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</si>
  <si>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</si>
  <si>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</si>
  <si>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</si>
  <si>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</si>
  <si>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</si>
  <si>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</si>
  <si>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</si>
  <si>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</si>
  <si>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</si>
  <si>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</si>
  <si>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</si>
  <si>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</si>
  <si>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</si>
  <si>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</si>
  <si>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</si>
  <si>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</si>
  <si>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</si>
  <si>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</si>
  <si>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</si>
  <si>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</si>
  <si>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</si>
  <si>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</si>
  <si>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</si>
  <si>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</si>
  <si>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</si>
  <si>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</si>
  <si>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</si>
  <si>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</si>
  <si>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</si>
  <si>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</si>
  <si>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</si>
  <si>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</si>
  <si>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</si>
  <si>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</si>
  <si>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</si>
  <si>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</si>
  <si>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</si>
  <si>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</si>
  <si>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</si>
  <si>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</si>
  <si>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</si>
  <si>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</si>
  <si>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</si>
  <si>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</si>
  <si>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</si>
  <si>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</si>
  <si>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</si>
  <si>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</si>
  <si>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</si>
  <si>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</si>
  <si>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</si>
  <si>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</si>
  <si>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</si>
  <si>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</si>
  <si>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</si>
  <si>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</si>
  <si>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</si>
  <si>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</si>
  <si>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</si>
  <si>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</si>
  <si>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</si>
  <si>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</si>
  <si>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</si>
  <si>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</si>
  <si>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</si>
  <si>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</si>
  <si>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</si>
  <si>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</si>
  <si>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</si>
  <si>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</si>
  <si>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</si>
  <si>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</si>
  <si>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</si>
  <si>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</si>
  <si>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</si>
  <si>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</si>
  <si>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</si>
  <si>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</si>
  <si>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</si>
  <si>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</si>
  <si>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</si>
  <si>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</si>
  <si>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</si>
  <si>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</si>
  <si>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</si>
  <si>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</si>
  <si>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</si>
  <si>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</si>
  <si>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</si>
  <si>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</si>
  <si>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</si>
  <si>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</si>
  <si>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</si>
  <si>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</si>
  <si>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</si>
  <si>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</si>
  <si>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</si>
  <si>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</si>
  <si>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</si>
  <si>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</si>
  <si>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</si>
  <si>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</si>
  <si>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</si>
  <si>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</si>
  <si>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</si>
  <si>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</si>
  <si>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</si>
  <si>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</si>
  <si>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</si>
  <si>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</si>
  <si>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</si>
  <si>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</si>
  <si>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</si>
  <si>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</si>
  <si>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</si>
  <si>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</si>
  <si>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</si>
  <si>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</si>
  <si>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</si>
  <si>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</si>
  <si>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</si>
  <si>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</si>
  <si>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</si>
  <si>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</si>
  <si>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</si>
  <si>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</si>
  <si>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</si>
  <si>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</si>
  <si>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</si>
  <si>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</si>
  <si>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</si>
  <si>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</si>
  <si>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</si>
  <si>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</si>
  <si>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</si>
  <si>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</si>
  <si>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</si>
  <si>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</si>
  <si>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</si>
  <si>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</si>
  <si>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</si>
  <si>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</si>
  <si>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</si>
  <si>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</si>
  <si>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</si>
  <si>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</si>
  <si>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</si>
  <si>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</si>
  <si>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</si>
  <si>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</si>
  <si>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</si>
  <si>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</si>
  <si>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</si>
  <si>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</si>
  <si>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</si>
  <si>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</si>
  <si>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</si>
  <si>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</si>
  <si>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</si>
  <si>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</si>
  <si>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</si>
  <si>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</si>
  <si>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</si>
  <si>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</si>
  <si>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</si>
  <si>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</si>
  <si>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</si>
  <si>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</si>
  <si>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</si>
  <si>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</si>
  <si>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</si>
  <si>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</si>
  <si>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</si>
  <si>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</si>
  <si>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</si>
  <si>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</si>
  <si>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</si>
  <si>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</si>
  <si>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</si>
  <si>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</si>
  <si>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</si>
  <si>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</si>
  <si>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</si>
  <si>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</si>
  <si>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</si>
  <si>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</si>
  <si>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</si>
  <si>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</si>
  <si>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</si>
  <si>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</si>
  <si>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</si>
  <si>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</si>
  <si>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</si>
  <si>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</si>
  <si>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</si>
  <si>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</si>
  <si>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</si>
  <si>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</si>
  <si>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</si>
  <si>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</si>
  <si>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</si>
  <si>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</si>
  <si>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</si>
  <si>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</si>
  <si>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</si>
  <si>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</si>
  <si>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</si>
  <si>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</si>
  <si>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</si>
  <si>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</si>
  <si>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</si>
  <si>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</si>
  <si>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</si>
  <si>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</si>
  <si>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</si>
  <si>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</si>
  <si>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</si>
  <si>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</si>
  <si>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</si>
  <si>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</si>
  <si>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</si>
  <si>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</si>
  <si>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</si>
  <si>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</si>
  <si>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</si>
  <si>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</si>
  <si>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</si>
  <si>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</si>
  <si>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</si>
  <si>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</si>
  <si>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</si>
  <si>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</si>
  <si>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</si>
  <si>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</si>
  <si>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</si>
  <si>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</si>
  <si>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</si>
  <si>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</si>
  <si>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</si>
  <si>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</si>
  <si>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</si>
  <si>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</si>
  <si>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</si>
  <si>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</si>
  <si>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</si>
  <si>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</si>
  <si>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</si>
  <si>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</si>
  <si>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</si>
  <si>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</si>
  <si>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</si>
  <si>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</si>
  <si>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</si>
  <si>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</si>
  <si>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</si>
  <si>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</si>
  <si>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</si>
  <si>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</si>
  <si>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</si>
  <si>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</si>
  <si>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</si>
  <si>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</si>
  <si>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</si>
  <si>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</si>
  <si>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</si>
  <si>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</si>
  <si>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</si>
  <si>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</si>
  <si>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</si>
  <si>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</si>
  <si>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</si>
  <si>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</si>
  <si>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</si>
  <si>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</si>
  <si>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</si>
  <si>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</si>
  <si>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</si>
  <si>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</si>
  <si>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</si>
  <si>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</si>
  <si>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</si>
  <si>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</si>
  <si>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</si>
  <si>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</si>
  <si>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</si>
  <si>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</si>
  <si>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</si>
  <si>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</si>
  <si>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</si>
  <si>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</si>
  <si>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</si>
  <si>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</si>
  <si>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</si>
  <si>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</si>
  <si>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</si>
  <si>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</si>
  <si>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</si>
  <si>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</si>
  <si>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</si>
  <si>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</si>
  <si>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</si>
  <si>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</si>
  <si>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</si>
  <si>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</si>
  <si>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</si>
  <si>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</si>
  <si>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</si>
  <si>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</si>
  <si>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</si>
  <si>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</si>
  <si>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</si>
  <si>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</si>
  <si>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</si>
  <si>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</si>
  <si>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</si>
  <si>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</si>
  <si>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</si>
  <si>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</si>
  <si>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</si>
  <si>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</si>
  <si>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</si>
  <si>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</si>
  <si>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</si>
  <si>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</si>
  <si>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</si>
  <si>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</si>
  <si>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</si>
  <si>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</si>
  <si>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</si>
  <si>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</si>
  <si>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</si>
  <si>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</si>
  <si>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</si>
  <si>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</si>
  <si>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</si>
  <si>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</si>
  <si>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</si>
  <si>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</si>
  <si>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</si>
  <si>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</si>
  <si>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</si>
  <si>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</si>
  <si>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</si>
  <si>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</si>
  <si>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</si>
  <si>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</si>
  <si>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</si>
  <si>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</si>
  <si>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</si>
  <si>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</si>
  <si>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</si>
  <si>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</si>
  <si>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</si>
  <si>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</si>
  <si>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</si>
  <si>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</si>
  <si>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</si>
  <si>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</si>
  <si>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</si>
  <si>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</si>
  <si>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</si>
  <si>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</si>
  <si>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</si>
  <si>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</si>
  <si>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</si>
  <si>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</si>
  <si>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</si>
  <si>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</si>
  <si>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</si>
  <si>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</si>
  <si>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</si>
  <si>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</si>
  <si>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</si>
  <si>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</si>
  <si>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</si>
  <si>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</si>
  <si>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</si>
  <si>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</si>
  <si>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</si>
  <si>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</si>
  <si>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</si>
  <si>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</si>
  <si>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</si>
  <si>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</si>
  <si>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</si>
  <si>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</si>
  <si>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</si>
  <si>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</si>
  <si>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</si>
  <si>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</si>
  <si>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</si>
  <si>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</si>
  <si>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</si>
  <si>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</si>
  <si>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</si>
  <si>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</si>
  <si>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</si>
  <si>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</si>
  <si>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</si>
  <si>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</si>
  <si>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</si>
  <si>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</si>
  <si>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</si>
  <si>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</si>
  <si>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</si>
  <si>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</si>
  <si>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</si>
  <si>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</si>
  <si>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</si>
  <si>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</si>
  <si>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</si>
  <si>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</si>
  <si>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</si>
  <si>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</si>
  <si>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</si>
  <si>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</si>
  <si>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</si>
  <si>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</si>
  <si>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</si>
  <si>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</si>
  <si>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</si>
  <si>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</si>
  <si>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</si>
  <si>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</si>
  <si>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</si>
  <si>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</si>
  <si>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</si>
  <si>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</si>
  <si>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</si>
  <si>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</si>
  <si>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</si>
  <si>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</si>
  <si>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</si>
  <si>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</si>
  <si>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</si>
  <si>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</si>
  <si>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</si>
  <si>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</si>
  <si>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</si>
  <si>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</si>
  <si>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</si>
  <si>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</si>
  <si>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</si>
  <si>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</si>
  <si>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</si>
  <si>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</si>
  <si>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</si>
  <si>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</si>
  <si>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</si>
  <si>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</si>
  <si>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</si>
  <si>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</si>
  <si>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</si>
  <si>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</si>
  <si>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</si>
  <si>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</si>
  <si>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</si>
  <si>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</si>
  <si>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</si>
  <si>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</si>
  <si>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</si>
  <si>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</si>
  <si>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</si>
  <si>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</si>
  <si>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</si>
  <si>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</si>
  <si>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</si>
  <si>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</si>
  <si>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</si>
  <si>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</si>
  <si>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</si>
  <si>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</si>
  <si>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</si>
  <si>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</si>
  <si>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</si>
  <si>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</si>
  <si>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</si>
  <si>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</si>
  <si>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</si>
  <si>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</si>
  <si>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</si>
  <si>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</si>
  <si>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</si>
  <si>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</si>
  <si>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</si>
  <si>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</si>
  <si>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</si>
  <si>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</si>
  <si>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</si>
  <si>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</si>
  <si>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</si>
  <si>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</si>
  <si>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</si>
  <si>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</si>
  <si>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</si>
  <si>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</si>
  <si>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</si>
  <si>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</si>
  <si>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</si>
  <si>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</si>
  <si>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</si>
  <si>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</si>
  <si>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</si>
  <si>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</si>
  <si>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</si>
  <si>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</si>
  <si>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</si>
  <si>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</si>
  <si>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</si>
  <si>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</si>
  <si>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</si>
  <si>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</si>
  <si>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</si>
  <si>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</si>
  <si>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</si>
  <si>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</si>
  <si>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</si>
  <si>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</si>
  <si>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</si>
  <si>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</si>
  <si>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</si>
  <si>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</si>
  <si>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</si>
  <si>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</si>
  <si>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</si>
  <si>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</si>
  <si>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</si>
  <si>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</si>
  <si>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</si>
  <si>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</si>
  <si>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</si>
  <si>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</si>
  <si>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</si>
  <si>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</si>
  <si>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</si>
  <si>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</si>
  <si>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</si>
  <si>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</si>
  <si>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</si>
  <si>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</si>
  <si>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</si>
  <si>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</si>
  <si>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</si>
  <si>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</si>
  <si>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</si>
  <si>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</si>
  <si>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</si>
  <si>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</si>
  <si>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</si>
  <si>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</si>
  <si>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</si>
  <si>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</si>
  <si>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</si>
  <si>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</si>
  <si>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</si>
  <si>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</si>
  <si>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</si>
  <si>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</si>
  <si>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</si>
  <si>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</si>
  <si>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</si>
  <si>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</si>
  <si>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</si>
  <si>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</si>
  <si>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</si>
  <si>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</si>
  <si>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</si>
  <si>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</si>
  <si>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</si>
  <si>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</si>
  <si>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</si>
  <si>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</si>
  <si>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</si>
  <si>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</si>
  <si>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</si>
  <si>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</si>
  <si>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</si>
  <si>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</si>
  <si>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</si>
  <si>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</si>
  <si>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</si>
  <si>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</si>
  <si>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</si>
  <si>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</si>
  <si>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</si>
  <si>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</si>
  <si>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</si>
  <si>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</si>
  <si>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</si>
  <si>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</si>
  <si>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</si>
  <si>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</si>
  <si>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</si>
  <si>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</si>
  <si>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</si>
  <si>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</si>
  <si>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</si>
  <si>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</si>
  <si>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</si>
  <si>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</si>
  <si>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</si>
  <si>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</si>
  <si>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</si>
  <si>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</si>
  <si>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</si>
  <si>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</si>
  <si>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</si>
  <si>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</si>
  <si>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</si>
  <si>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</si>
  <si>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</si>
  <si>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</si>
  <si>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</si>
  <si>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</si>
  <si>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</si>
  <si>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</si>
  <si>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</si>
  <si>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</si>
  <si>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</si>
  <si>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</si>
  <si>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</si>
  <si>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</si>
  <si>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</si>
  <si>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</si>
  <si>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</si>
  <si>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</si>
  <si>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</si>
  <si>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</si>
  <si>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</si>
  <si>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</si>
  <si>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</si>
  <si>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</si>
  <si>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</si>
  <si>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</si>
  <si>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</si>
  <si>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</si>
  <si>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</si>
  <si>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</si>
  <si>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</si>
  <si>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</si>
  <si>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</si>
  <si>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</si>
  <si>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</si>
  <si>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</si>
  <si>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</si>
  <si>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</si>
  <si>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</si>
  <si>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</si>
  <si>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</si>
  <si>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</si>
  <si>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</si>
  <si>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</si>
  <si>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</si>
  <si>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</si>
  <si>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</si>
  <si>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</si>
  <si>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</si>
  <si>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</si>
  <si>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</si>
  <si>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</si>
  <si>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</si>
  <si>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</si>
  <si>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</si>
  <si>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</si>
  <si>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</si>
  <si>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</si>
  <si>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</si>
  <si>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</si>
  <si>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</si>
  <si>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</si>
  <si>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</si>
  <si>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</si>
  <si>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</si>
  <si>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</si>
  <si>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</si>
  <si>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</si>
  <si>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</si>
  <si>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</si>
  <si>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</si>
  <si>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</si>
  <si>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</si>
  <si>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</si>
  <si>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</si>
  <si>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</si>
  <si>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</si>
  <si>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</si>
  <si>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</si>
  <si>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</si>
  <si>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</si>
  <si>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</si>
  <si>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</si>
  <si>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</si>
  <si>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</si>
  <si>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</si>
  <si>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</si>
  <si>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</si>
  <si>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</si>
  <si>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</si>
  <si>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</si>
  <si>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</si>
  <si>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</si>
  <si>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</si>
  <si>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</si>
  <si>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</si>
  <si>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</si>
  <si>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</si>
  <si>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</si>
  <si>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</si>
  <si>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</si>
  <si>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</si>
  <si>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</si>
  <si>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</si>
  <si>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</si>
  <si>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</si>
  <si>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</si>
  <si>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</si>
  <si>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</si>
  <si>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</si>
  <si>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</si>
  <si>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</si>
  <si>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</si>
  <si>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</si>
  <si>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</si>
  <si>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</si>
  <si>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</si>
  <si>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</si>
  <si>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</si>
  <si>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</si>
  <si>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</si>
  <si>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</si>
  <si>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</si>
  <si>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</si>
  <si>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</si>
  <si>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</si>
  <si>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</si>
  <si>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</si>
  <si>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</si>
  <si>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</si>
  <si>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</si>
  <si>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</si>
  <si>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</si>
  <si>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</si>
  <si>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</si>
  <si>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</si>
  <si>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</si>
  <si>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</si>
  <si>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</si>
  <si>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</si>
  <si>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</si>
  <si>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</si>
  <si>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</si>
  <si>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</si>
  <si>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</si>
  <si>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</si>
  <si>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</si>
  <si>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</si>
  <si>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</si>
  <si>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</si>
  <si>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</si>
  <si>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</si>
  <si>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</si>
  <si>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</si>
  <si>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</si>
  <si>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</si>
  <si>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</si>
  <si>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</si>
  <si>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</si>
  <si>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</si>
  <si>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</si>
  <si>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</si>
  <si>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</si>
  <si>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</si>
  <si>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</si>
  <si>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</si>
  <si>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</si>
  <si>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</si>
  <si>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</si>
  <si>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</si>
  <si>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</si>
  <si>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</si>
  <si>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</si>
  <si>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</si>
  <si>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</si>
  <si>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</si>
  <si>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</si>
  <si>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</si>
  <si>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</si>
  <si>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</si>
  <si>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</si>
  <si>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</si>
  <si>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</si>
  <si>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</si>
  <si>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</si>
  <si>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</si>
  <si>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</si>
  <si>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</si>
  <si>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</si>
  <si>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</si>
  <si>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</si>
  <si>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</si>
  <si>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</si>
  <si>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</si>
  <si>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</si>
  <si>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</si>
  <si>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</si>
  <si>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</si>
  <si>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</si>
  <si>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</si>
  <si>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</si>
  <si>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</si>
  <si>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</si>
  <si>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</si>
  <si>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</si>
  <si>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</si>
  <si>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</si>
  <si>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</si>
  <si>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</si>
  <si>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</si>
  <si>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</si>
  <si>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</si>
  <si>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</si>
  <si>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</si>
  <si>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</si>
  <si>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</si>
  <si>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</si>
  <si>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</si>
  <si>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</si>
  <si>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</si>
  <si>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</si>
  <si>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</si>
  <si>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</si>
  <si>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</si>
  <si>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</si>
  <si>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</si>
  <si>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</si>
  <si>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</si>
  <si>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</si>
  <si>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</si>
  <si>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</si>
  <si>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</si>
  <si>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</si>
  <si>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</si>
  <si>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</si>
  <si>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</si>
  <si>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</si>
  <si>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</si>
  <si>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</si>
  <si>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</si>
  <si>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</si>
  <si>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</si>
  <si>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</si>
  <si>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</si>
  <si>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</si>
  <si>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</si>
  <si>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</si>
  <si>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</si>
  <si>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</si>
  <si>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</si>
  <si>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</si>
  <si>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</si>
  <si>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</si>
  <si>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</si>
  <si>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</si>
  <si>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</si>
  <si>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</si>
  <si>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</si>
  <si>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</si>
  <si>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</si>
  <si>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</si>
  <si>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</si>
  <si>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</si>
  <si>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</si>
  <si>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</si>
  <si>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</si>
  <si>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</si>
  <si>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</si>
  <si>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</si>
  <si>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</si>
  <si>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</si>
  <si>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</si>
  <si>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</si>
  <si>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</si>
  <si>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</si>
  <si>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</si>
  <si>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</si>
  <si>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</si>
  <si>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</si>
  <si>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</si>
  <si>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</si>
  <si>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</si>
  <si>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</si>
  <si>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</si>
  <si>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</si>
  <si>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</si>
  <si>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</si>
  <si>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</si>
  <si>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</si>
  <si>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</si>
  <si>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</si>
  <si>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</si>
  <si>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</si>
  <si>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</si>
  <si>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</si>
  <si>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</si>
  <si>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</si>
  <si>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</si>
  <si>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</si>
  <si>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</si>
  <si>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</si>
  <si>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</si>
  <si>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</si>
  <si>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</si>
  <si>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</si>
  <si>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</si>
  <si>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</si>
  <si>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</si>
  <si>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</si>
  <si>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</si>
  <si>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</si>
  <si>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</si>
  <si>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</si>
  <si>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</si>
  <si>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</si>
  <si>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</si>
  <si>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</si>
  <si>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</si>
  <si>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</si>
  <si>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</si>
  <si>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</si>
  <si>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</si>
  <si>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</si>
  <si>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</si>
  <si>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</si>
  <si>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</si>
  <si>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</si>
  <si>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</si>
  <si>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</si>
  <si>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</si>
  <si>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</si>
  <si>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</si>
  <si>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</si>
  <si>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</si>
  <si>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</si>
  <si>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</si>
  <si>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</si>
  <si>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</si>
  <si>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</si>
  <si>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</si>
  <si>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</si>
  <si>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</si>
  <si>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</si>
  <si>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</si>
  <si>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</si>
  <si>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</si>
  <si>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</si>
  <si>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</si>
  <si>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</si>
  <si>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</si>
  <si>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</si>
  <si>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</si>
  <si>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</si>
  <si>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</si>
  <si>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</si>
  <si>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</si>
  <si>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</si>
  <si>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</si>
  <si>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</si>
  <si>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</si>
  <si>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</si>
  <si>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</si>
  <si>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</si>
  <si>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</si>
  <si>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</si>
  <si>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</si>
  <si>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</si>
  <si>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</si>
  <si>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</si>
  <si>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</si>
  <si>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</si>
  <si>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</si>
  <si>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</si>
  <si>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</si>
  <si>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</si>
  <si>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</si>
  <si>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</si>
  <si>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</si>
  <si>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</si>
  <si>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</si>
  <si>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</si>
  <si>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</si>
  <si>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</si>
  <si>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Access night issue, security refused enter inside company just during WH</t>
  </si>
  <si>
    <t>PCM-20251114-00001703</t>
  </si>
  <si>
    <t xml:space="preserve">Heavy rain in area and team on the way to saving HUB site </t>
  </si>
  <si>
    <t>PCM-20251115-00000159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</si>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</sst>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313.09185196759063</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0.2842480324106873</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45976.040278125001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45976.040278125001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45976.040278125001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45976.040278125001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45976.040278125001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45976.040278125001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45976.040278125001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45976.040278125001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45976.040278125001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45976.040278125001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45976.040278125001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45976.040278125001</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45976.040278125001</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45976.040277893517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45976.040277893517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45976.040277893517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45976.040277893517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45976.040277893517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45976.040277893517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45976.040277893517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45976.040277893517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45976.040277893517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45976.040277893517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45976.040277893517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45976.040277893517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45976.040277893517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45976.040277893517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45976.040277893517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45976.040277893517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45976.040277893517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45976.040277893517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45976.040277893517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45976.040277893517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45976.040277893517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45976.040277893517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45976.040277893517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45976.040277893517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45976.040277893517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45976.040277893517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45976.040277893517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45976.040277893517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45976.040277893517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45976.040277893517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45976.040277893517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45976.040277893517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45976.040277893517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45976.040277893517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45976.040277893517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45976.040277893517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45976.040277893517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45976.040277893517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45976.040277893517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45976.040277893517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45976.040277893517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45976.040277893517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45976.040277893517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45976.040277893517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45976.040277893517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45976.040277893517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45976.040277893517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45976.040277893517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45976.040277893517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45976.040277893517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45976.040277893517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45976.040277893517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45976.040277893517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45976.040277893517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45976.040277893517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45976.040277893517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45976.040277893517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45976.040277893517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45976.040277893517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45976.040277893517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45976.040277893517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45976.040277893517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45976.040277893517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45976.040277893517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45976.040277893517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45976.040277893517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45976.040277893517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45976.040277893517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45976.040277893517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45976.040277893517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45976.040277893517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45976.040277893517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45976.040277893517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45976.040277893517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45976.040277893517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45976.040277893517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45976.040277893517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45976.040277893517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45976.040277893517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45976.040277893517</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151.04044016203989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45976.040277893517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45976.040277893517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45976.040277893517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45976.040277893517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45976.040277893517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45976.040277893517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45976.040277893517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45976.040277893517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45976.040277893517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45976.040277893517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45976.040277893517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45976.040277893517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45976.040277893517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45976.040277893517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45976.040277893517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45976.040277893517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45976.040277893517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45976.040277893517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45976.040277893517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45976.040277893517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45976.040277893517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45976.040277893517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45976.040277893517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45976.040277893517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45976.040277893517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45976.040277893517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45976.040277893517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45976.040277893517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45976.040277893517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45976.040277893517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45976.040277893517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45976.040277893517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45976.040277893517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45976.040277893517</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9.0798726851062384E-2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6.8183217590558343E-2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45976.040278125001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45976.040278125001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45976.040278125001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45976.040278125001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45976.040278125001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45976.040278125001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45976.040278125001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45976.040278125001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45976.040278125001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45976.040278125001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45976.040278125001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45976.040278125001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45976.040278125001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45976.040278125001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45976.040278125001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45976.040278125001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45976.040278125001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45976.040278125001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45976.040278125001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45976.040278125001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45976.040278125001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45976.040278125001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45976.040278125001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45976.040278125001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45976.040278125001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45976.040278125001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45976.040278125001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45976.040278125001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45976.040278125001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45976.040278125001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45976.040278125001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45976.040278125001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45976.040278125001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45976.040278125001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45976.040278125001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45976.040278125001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45976.040278125001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45976.040278125001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45976.040278125001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45976.040278125001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45976.040278125001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45976.040278125001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45976.040278125001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45976.040278125001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45976.040278125001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45976.040278125001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45976.040278125001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45976.040278125001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45976.040278125001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45976.040278125001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45976.040278125001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45976.040278125001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45976.040278125001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45976.040278125001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45976.040278125001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45976.040278125001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45976.040278125001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45976.040278125001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45976.040278125001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45976.040278125001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45976.040278125001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45976.040278125001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45976.040278125001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45976.040278125001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45976.040278125001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45976.040278125001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45976.040278125001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45976.040278125001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45976.040278125001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45976.040278125001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45976.040278125001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45976.040278125001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45976.040278125001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45976.040278125001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45976.040278125001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45976.040278125001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45976.040278125001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45976.040278125001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45976.040278125001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45976.040278125001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45976.040278125001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45976.040278125001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45976.040278125001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45976.040278125001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45976.040278125001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45976.040278125001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45976.040278125001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45976.040278125001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45976.040278125001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45976.040278125001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45976.040278125001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45976.040278125001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45976.040278125001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45976.040278125001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45976.040278125001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45976.040278125001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45976.040278125001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45976.040278125001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45976.040278125001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45976.040278125001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45976.040278125001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45976.040278125001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45976.040278125001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45976.040278125001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45976.040278125001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45976.040278125001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45976.040278125001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45976.040278125001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45976.040278125001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45976.040278125001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45976.040278125001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45976.040278125001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45976.040278125001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45976.040278125001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45976.040278125001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45976.040278125001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45976.040278125001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45976.040278125001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45976.040278125001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45976.040278125001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45976.040278125001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45976.040278125001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45976.040278125001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45976.040278125001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45976.040278125001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45976.040278125001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45976.040278125001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45976.040278125001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45976.040278125001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45976.040278125001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45976.040278125001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45976.040278125001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45976.040278125001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45976.040278125001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45976.040278125001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45976.040278125001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45976.040278125001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45976.040278125001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45976.040278125001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45976.040278125001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45976.040278125001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45976.040278125001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45976.040278125001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45976.040278125001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45976.040278125001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45976.040278125001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45976.040278125001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45976.040278125001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45976.040278125001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45976.040278125001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45976.040278125001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45976.040278125001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45976.040278125001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45976.040278125001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45976.040278125001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45976.040278125001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45976.040278125001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45976.040278125001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45976.040278125001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45976.040278125001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45976.040278125001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45976.040278125001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45976.040278125001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45976.040278125001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45976.040278125001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45976.040278125001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45976.040278125001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45976.040278125001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45976.040278125001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45976.040278125001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45976.040278125001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45976.040278125001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45976.040278125001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45976.040278125001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45976.040278125001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45976.040278125001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45976.040278125001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45976.040278125001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45976.040278125001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45976.040278125001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45976.040278125001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45976.040278125001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45976.040278125001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45976.040278125001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45976.040278125001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45976.040278125001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45976.040278125001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45976.040278125001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45976.040278125001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45976.040278125001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45976.040278125001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45976.040278125001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45976.040278125001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45976.040278125001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45976.040278125001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45976.040278125001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45976.040278125001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45976.040278125001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45976.040278125001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45976.040278125001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45976.040278125001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45976.040278125001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45976.040278125001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45976.040278125001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45976.040278125001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45976.040278125001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45976.040278125001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45976.040278125001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45976.040278125001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45976.040278125001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45976.040278125001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45976.040278125001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45976.040278125001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45976.040278125001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45976.040278125001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45976.040278125001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45976.040278125001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45976.040278125001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45976.040278125001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45976.040278125001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45976.040278125001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45976.040278125001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45976.040278125001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45976.040278125001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45976.040278125001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45976.040278125001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45976.040278125001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45976.040278125001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45976.040278125001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45976.040278125001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45976.040278125001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45976.040278125001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45976.040278125001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45976.040278125001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45976.040278125001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45976.040278125001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45976.040278125001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45976.040278125001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45976.040278125001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45976.040278125001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45976.040278125001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45976.040278125001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45976.040278125001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45976.040278125001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45976.040278125001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45976.040278125001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45976.040278125001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45976.040278125001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45976.040278125001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45976.040278125001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45976.040278125001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45976.040278125001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45976.040278125001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45976.040278125001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45976.040278125001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45976.040278125001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45976.040278125001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45976.040278125001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45976.040278125001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45976.040278125001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45976.040278125001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45976.040278125001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45976.040278125001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45976.040278125001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45976.040278125001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45976.040278125001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45976.040278125001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45976.040278125001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45976.040278125001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45976.040278125001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45976.040278125001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45976.040278125001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45976.040278125001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45976.040278125001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45976.040278125001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45976.040278125001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45976.040278125001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45976.040278125001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45976.040278125001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45976.040278125001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45976.040278125001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45976.040278125001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45976.040278125001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45976.040278125001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45976.040278125001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45976.040278125001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45976.040278125001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45976.040278125001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45976.040278125001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45976.040278125001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45976.040278125001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45976.040278125001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45976.040278125001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45976.040278125001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45976.040278125001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45976.040278125001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45976.040278125001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45976.040278125001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45976.040278125001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45976.040278125001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45976.040278125001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45976.040278125001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45976.040278125001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45976.040278125001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45976.040278125001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45976.040278125001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45976.040278125001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45976.040278125001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45976.040278125001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45976.040278125001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45976.040278125001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45976.040278125001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45976.040278125001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45976.040278125001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45976.040278125001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45976.040278125001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45976.040278125001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45976.040278125001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45976.040278125001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45976.040278125001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45976.040278125001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45976.040278125001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45976.040278125001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45976.040278125001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45976.040278125001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45976.040278125001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45976.040278125001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45976.040278125001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45976.040278125001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45976.040278125001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45976.040278125001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45976.040278125001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45976.040278125001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45976.040278125001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45976.040278125001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45976.040278125001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45976.040278125001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45976.040278125001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45976.040278125001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45976.040278125001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45976.040278125001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45976.040278125001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45976.040278125001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45976.040278125001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45976.040278125001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45976.040278125001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45976.040278125001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45976.040278125001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45976.040278125001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45976.040278125001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45976.040278125001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45976.040278125001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45976.040278125001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45976.040278125001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45976.040278125001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45976.040278125001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45976.040278125001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45976.040278125001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45976.040278125001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45976.040278125001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45976.040278125001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45976.040278125001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45976.040278125001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45976.040278125001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45976.040278125001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45976.040278125001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45976.040278125001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45976.040278125001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45976.040278125001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45976.040278125001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45976.040278125001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45976.040278125001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45976.040278125001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45976.040278125001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45976.040278125001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45976.040278125001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45976.040278125001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45976.040278125001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45976.040278125001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45976.040278125001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45976.040278125001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45976.040278125001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45976.040278125001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45976.040278125001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45976.040278125001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45976.040278125001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45976.040278125001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45976.040278125001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45976.040278125001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45976.040278125001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45976.040278125001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45976.040278125001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45976.040278125001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45976.040278125001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45976.040278125001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45976.040278125001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45976.040278125001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45976.040278125001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45976.040278125001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45976.040278125001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45976.040278125001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45976.040278125001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45976.040278125001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45976.040278125001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45976.040278125001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45976.040278125001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45976.040278125001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45976.040278125001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45976.040278125001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45976.040278125001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45976.040278125001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45976.040278125001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45976.040278125001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45976.040278125001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45976.040278125001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45976.040278125001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45976.040278125001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45976.040278125001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45976.040278125001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45976.040278125001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45976.040278125001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45976.040278125001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45976.040278125001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45976.040278125001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45976.040278125001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45976.040278125001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45976.040278125001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45976.040278125001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45976.040278125001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45976.040278125001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45976.040278125001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45976.040278125001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45976.040278125001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45976.040278125001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45976.040278125001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45976.040278125001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45976.040278125001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45976.040278125001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45976.040278125001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45976.040278125001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45976.040278125001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45976.040278125001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45976.040278125001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45976.040278125001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45976.040278125001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45976.040278125001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45976.040278125001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45976.040278125001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45976.040278125001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45976.040278125001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45976.040278125001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45976.040278125001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45976.040278125001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45976.040278125001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45976.040278125001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45976.040278125001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45976.040278125001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45976.040278125001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45976.040278125001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45976.040278125001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45976.040278125001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45976.040278125001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45976.040278125001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45976.040278125001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45976.040278125001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45976.040278125001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45976.040278125001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45976.040278125001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45976.040278125001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45976.040278125001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45976.040278125001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45976.040278125001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45976.040278125001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45976.040278125001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45976.040278125001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45976.040278125001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45976.040278125001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45976.040278125001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45976.040278125001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45976.040278125001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45976.040278125001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45976.040278125001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45976.040278125001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45976.040278125001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45976.040278125001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45976.040278125001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45976.040278125001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45976.040278125001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45976.040278125001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45976.040278125001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45976.040278125001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45976.040278125001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45976.040278125001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45976.040278125001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45976.040278125001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45976.040278125001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45976.040278125001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45976.040278125001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45976.040278125001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45976.040278125001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45976.040278125001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45976.040278125001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45976.040278125001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45976.040278125001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45976.040278125001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45976.040278125001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45976.040278125001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45976.040278125001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45976.040278125001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45976.040278125001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45976.040278125001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45976.040278125001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45976.040278125001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45976.040278125001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45976.040278125001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45976.040278125001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45976.040278125001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45976.040278125001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45976.040278125001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45976.040278125001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45976.040278125001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45976.040278125001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45976.040278125001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45976.040278125001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45976.040278125001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45976.040278125001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45976.040278125001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45976.040278125001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45976.040278125001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45976.040278125001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45976.040278125001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45976.040278125001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45976.040278125001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45976.040278125001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45976.040278125001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45976.040278125001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45976.040278125001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45976.040278125001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45976.040278125001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45976.040278125001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45976.040278125001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45976.040278125001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45976.040278125001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45976.040278125001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45976.040278125001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45976.040278125001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45976.040278125001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45976.040278125001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45976.040278125001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45976.040278125001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45976.040278125001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45976.040278125001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45976.040278125001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45976.040278125001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45976.040278125001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45976.040278125001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45976.040278125001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45976.040278125001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45976.040278125001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45976.040278125001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45976.040278125001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45976.040278125001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45976.040278125001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45976.040278125001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45976.040278125001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45976.040278125001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45976.040278125001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45976.040278125001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45976.040278125001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45976.040278125001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45976.040278125001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45976.040278125001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45976.040278125001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45976.040278125001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45976.040278125001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45976.040278125001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45976.040278125001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45976.040278125001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45976.040278125001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45976.040278125001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45976.040278125001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45976.040278125001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45976.040278125001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45976.040278125001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45976.040278125001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45976.040278125001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45976.040278125001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45976.040278125001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45976.040278125001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45976.040278125001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45976.040278125001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45976.040278125001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45976.040278125001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45976.040278125001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45976.040278125001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45976.040278125001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45976.040278125001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45976.040278125001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45976.040278125001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45976.040278125001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45976.040278125001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45976.040278125001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45976.040278125001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45976.040278125001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45976.040278125001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45976.040278125001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45976.040278125001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45976.040278125001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45976.040278125001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45976.040278125001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45976.040278125001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45976.040278125001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45976.040278125001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45976.040278125001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45976.040278125001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45976.040278125001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45976.040278125001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45976.040278125001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45976.040278125001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45976.040278125001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45976.040278125001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45976.040278125001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45976.040278125001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45976.040278125001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45976.040278125001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45976.040278125001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45976.040278125001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45976.040278125001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45976.040278125001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45976.040278125001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45976.040278125001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45976.040278125001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45976.040278125001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45976.040278125001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45976.040278125001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45976.040278125001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45976.040278125001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45976.040278125001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45976.040278125001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45976.040278125001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45976.040278125001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45976.040278125001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45976.040278125001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45976.040278125001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45976.040278125001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45976.040278125001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45976.040278125001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45976.040278125001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45976.040278125001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45976.040278125001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45976.040278125001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45976.040278125001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45976.040278125001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45976.040278125001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45976.040278125001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45976.040278125001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45976.040278125001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45976.040278125001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45976.040278125001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45976.040278125001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45976.040278125001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45976.040278125001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45976.040278125001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45976.040278125001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45976.040278125001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45976.040278125001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45976.040278125001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45976.040278125001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45976.040278125001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45976.040278125001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45976.040278125001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45976.040278125001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45976.040278125001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45976.040278125001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45976.040278125001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45976.040278125001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45976.040278125001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45976.040278125001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45976.040278125001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45976.040278125001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45976.040278125001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45976.040278125001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45976.040278125001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45976.040278125001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45976.040278125001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45976.040278125001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45976.040278125001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45976.040278125001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45976.040278125001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45976.040278125001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45976.040278125001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45976.040278125001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45976.040278125001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45976.040278125001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45976.040278125001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45976.040278125001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45976.040278125001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45976.040278125001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45976.040278125001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45976.040278125001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45976.040278125001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45976.040278125001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45976.040278125001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45976.040278125001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45976.040278125001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45976.040278125001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45976.040278125001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45976.040278125001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45976.040278125001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45976.040278125001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45976.040278125001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45976.040278125001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45976.040278125001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45976.040278125001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45976.040278125001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45976.040278125001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45976.040278125001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45976.040278125001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45976.040278125001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45976.040278125001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45976.040278125001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45976.040278125001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45976.040278125001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45976.040278125001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45976.040278125001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45976.040278125001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45976.040278125001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45976.040278125001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45976.040278125001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45976.040278125001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45976.040278125001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45976.040278125001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45976.040278125001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45976.040278125001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45976.040278125001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45976.040278125001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45976.040278125001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45976.040278125001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45976.040278125001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45976.040278125001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45976.040278125001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45976.040278125001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45976.040278125001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45976.040278125001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45976.040278125001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45976.040278125001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45976.040278125001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45976.040278125001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45976.040278125001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45976.040278125001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45976.040278125001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45976.040278125001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45976.040278125001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45976.040278125001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45976.040278125001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45976.040278125001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45976.040278125001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45976.040278125001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45976.040278125001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45976.040278125001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45976.040278125001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45976.040278125001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45976.040278125001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45976.040278125001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45976.040278125001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45976.040278125001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45976.040278125001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45976.040278125001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45976.040278125001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45976.040278125001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45976.040278125001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45976.040278125001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45976.040278125001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45976.040278125001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45976.040278125001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45976.040278125001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45976.040278125001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45976.040278125001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45976.040278125001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45976.040278125001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45976.040278125001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45976.040278125001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45976.040278125001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45976.040278125001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45976.040278125001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45976.040278125001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45976.040278125001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45976.040278125001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45976.040278125001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45976.040278125001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45976.040278125001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45976.040278125001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45976.040278125001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45976.040278125001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45976.040278125001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45976.040278125001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45976.040278125001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45976.040278125001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45976.040278125001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45976.040278125001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45976.040278125001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45976.040278125001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45976.040278125001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45976.040278125001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45976.040278125001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45976.040278125001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45976.040278125001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45976.040278125001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45976.040278125001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45976.040278125001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45976.040278125001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45976.040278125001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45976.040278125001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45976.040278125001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45976.040278125001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45976.040278125001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45976.040278125001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45976.040278125001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45976.040278125001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45976.040278125001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45976.040278125001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45976.040278125001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45976.040278125001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45976.040278125001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45976.040278125001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45976.040278125001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45976.040278125001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45976.040278125001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45976.040278125001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45976.040278125001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45976.040278125001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45976.040278125001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45976.040278125001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45976.040278125001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45976.040278125001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45976.040278125001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45976.040278125001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45976.040278125001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45976.040278125001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45976.040278125001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45976.040278125001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45976.040278125001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45976.040278125001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45976.040278125001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45976.040278125001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45976.040278125001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45976.040278125001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45976.040278125001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45976.040278125001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45976.040278125001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45976.040278125001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45976.040278125001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45976.040278125001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45976.040278125001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45976.040278125001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45976.040278125001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45976.040278125001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45976.040278125001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45976.040278125001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45976.040278125001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45976.040278125001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45976.040278125001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45976.040278125001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45976.040278125001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45976.040278125001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45976.040278125001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45976.040278125001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45976.040278125001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45976.040278125001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45976.040278125001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45976.040278125001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45976.040278125001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45976.040278125001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45976.040278125001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45976.040278125001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45976.040278125001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45976.040278125001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45976.040278125001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45976.040278125001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45976.040278125001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45976.040278125001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45976.040278125001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45976.040278125001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45976.040278125001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45976.040278125001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45976.040278125001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45976.040278125001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45976.040278125001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45976.040278125001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45976.040278125001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45976.040278125001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45976.040278125001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45976.040278125001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45976.040278125001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45976.040278125001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45976.040278125001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45976.040278125001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45976.040278125001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45976.040278125001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45976.040278125001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45976.040278125001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45976.040278125001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45976.040278125001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45976.040278125001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45976.040278125001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45976.040278125001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45976.040278125001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45976.040278125001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45976.040278125001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45976.040278125001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45976.040278125001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45976.040278125001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45976.040278125001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45976.040278125001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45976.040278125001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45976.040278125001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45976.040278125001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45976.040278125001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45976.040278125001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45976.040278125001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45976.040278125001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45976.040278125001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45976.040278125001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45976.040278125001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45976.040278125001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45976.040278125001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45976.040278125001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45976.040278125001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45976.040278125001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45976.040278125001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45976.040278125001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45976.040278125001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45976.040278125001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45976.040278125001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45976.040278125001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45976.040278125001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45976.040278125001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45976.040278125001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45976.040278125001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45976.040278125001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45976.040278125001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45976.040278125001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45976.040278125001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45976.040278125001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45976.040278125001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45976.040278125001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45976.040278125001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45976.040278125001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45976.040278125001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45976.040278125001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45976.040278125001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45976.040278125001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45976.040278125001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45976.040278125001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45976.040278125001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45976.040278125001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45976.040278125001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45976.040278125001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45976.040278125001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45976.040278125001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45976.040278125001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45976.040278125001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45976.040278125001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45976.040278125001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45976.040278125001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45976.040278125001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45976.040278125001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45976.040278125001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45976.040278125001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45976.040278125001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45976.040278125001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45976.040278125001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45976.040278125001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45976.040278125001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45976.040278125001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45976.040278125001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45976.040278125001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45976.040278125001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45976.040278125001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45976.040278125001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45976.040278125001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45976.040278125001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45976.040278125001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45976.040278125001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45976.040278125001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45976.040278125001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45976.040278125001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45976.040278125001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45976.040278125001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45976.040278125001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45976.040278125001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45976.040278125001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45976.040278125001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45976.040278125001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45976.040278125001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45976.040278125001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45976.040278125001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45976.040278125001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45976.040278125001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45976.040278125001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45976.040278125001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45976.040278125001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45976.040278125001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45976.040278125001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45976.040278125001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45976.040278125001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45976.040278125001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45976.040278125001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45976.040278125001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45976.040278125001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45976.040278125001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45976.040278125001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45976.040278125001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45976.040278125001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45976.040278125001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45976.040278125001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45976.040278125001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45976.040278125001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45976.040278125001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45976.040278125001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45976.040278125001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45976.040278125001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45976.040278125001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45976.040278125001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45976.040278125001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45976.040278125001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45976.040278125001</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272.55956053240516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0.23704872684902512</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45976.040277893517</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8.4444560183328576E-2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45976.040277893517</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0.11092604166333331</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7.9166782408719882E-2</v>
      </c>
      <c r="H8" s="96">
        <v>45975.955092592594</v>
      </c>
      <c r="I8" s="135" t="str">
        <f>IFERROR(VLOOKUP(D8,DB!A:F,6,0),"")</f>
        <v>SCECO</v>
      </c>
      <c r="J8" s="135" t="str">
        <f>IFERROR(VLOOKUP(D8,DB!A:G,7,0),"")</f>
        <v>Weak</v>
      </c>
      <c r="K8" s="98" t="s">
        <v>39124</v>
      </c>
      <c r="L8" s="92" t="str">
        <f>IFERROR(VLOOKUP(D8,DB!A:I,9,0),"")</f>
        <v>Latis</v>
      </c>
    </row>
    <row r="9" spans="1:16" ht="15" customHeight="1">
      <c r="A9" s="135" t="s">
        <v>39125</v>
      </c>
      <c r="B9" s="135" t="str">
        <f>IFERROR(VLOOKUP(D9,DB!A:K,11,0),"")</f>
        <v>R4</v>
      </c>
      <c r="C9" s="94">
        <v>1</v>
      </c>
      <c r="D9" s="92" t="s">
        <v>35455</v>
      </c>
      <c r="E9" s="95" t="s">
        <v>39021</v>
      </c>
      <c r="F9" s="96"/>
      <c r="G9" s="97">
        <f ca="1">IFERROR(NOW()-F9,"")</f>
        <v>45976.040277893517</v>
      </c>
      <c r="H9" s="96"/>
      <c r="I9" s="135" t="str">
        <f>IFERROR(VLOOKUP(D9,DB!A:F,6,0),"")</f>
        <v>SCECO</v>
      </c>
      <c r="J9" s="135" t="str">
        <f>IFERROR(VLOOKUP(D9,DB!A:G,7,0),"")</f>
        <v>No BB Shifted</v>
      </c>
      <c r="K9" s="98"/>
      <c r="L9" s="92" t="str">
        <f>IFERROR(VLOOKUP(D9,DB!A:I,9,0),"")</f>
        <v>Latis</v>
      </c>
    </row>
    <row r="10" spans="1:16" ht="15" customHeight="1">
      <c r="A10" s="135"/>
      <c r="B10" s="135" t="str">
        <f>IFERROR(VLOOKUP(D10,DB!A:K,11,0),"")</f>
        <v/>
      </c>
      <c r="C10" s="94"/>
      <c r="D10" s="92"/>
      <c r="E10" s="95"/>
      <c r="F10" s="96"/>
      <c r="G10" s="97">
        <f ca="1">IFERROR(NOW()-F10,"")</f>
        <v>45976.040277893517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45976.040277893517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45976.040277893517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45976.040277893517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45976.040277893517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45976.040277893517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45976.040277893517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45976.040277893517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45976.040277893517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45976.040277893517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45976.040277893517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45976.040277893517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45976.040277893517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45976.040277893517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45976.040277893517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45976.040277893517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45976.040277893517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45976.040277893517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45976.040277893517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45976.040277893517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45976.040277893517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45976.040277893517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45976.040277893517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45976.040277893517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45976.040277893517</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84.208217939813039</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39102</v>
      </c>
      <c r="F3" s="38">
        <v>45926.188877314817</v>
      </c>
      <c r="G3" s="116">
        <f t="shared" ref="G3" ca="1" si="0">IFERROR(NOW()-F3,"")</f>
        <v>49.851400810184714</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39102</v>
      </c>
      <c r="F4" s="125">
        <v>45948.661111111112</v>
      </c>
      <c r="G4" s="126">
        <f t="shared" ref="G4" ca="1" si="1">IFERROR(NOW()-F4,"")</f>
        <v>27.379167013888946</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5" ca="1" si="2">IFERROR(NOW()-F6,"")</f>
        <v>45976.040278125001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45976.040278125001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45976.040278125001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45976.040278125001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45976.040278125001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45976.040278125001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45976.040278125001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45976.040278125001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45976.040278125001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45976.040278125001</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45976.040278125001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45976.040278125001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45976.040278125001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45976.040278125001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45976.040278125001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45976.040278125001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45976.040278125001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45976.040278125001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45976.040278125001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45976.040278125001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45976.040278125001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45976.040278125001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45976.040278125001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45976.040278125001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45976.040278125001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45976.040278125001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45976.040278125001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45976.040278125001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45976.040278125001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45976.040278125001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45976.040278125001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45976.040278125001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45976.040278125001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45976.040278125001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45976.040278125001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45976.040278125001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45976.040278125001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45976.040278125001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45976.040278125001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45976.040278125001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45976.040278125001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45976.040278125001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45976.040278125001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45976.040278125001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45976.040278125001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45976.040278125001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45976.040278125001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45976.040278125001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45976.040278125001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45976.040278125001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45976.040278125001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45976.040278125001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45976.040278125001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45976.040278125001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45976.040278125001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45976.040278125001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45976.040278125001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45976.040278125001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45976.040278125001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45976.040278125001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45976.040278125001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45976.040278125001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45976.040278125001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45976.040278125001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45976.040278125001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45976.040278125001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45976.040278125001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45976.040278125001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45976.040278125001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45976.040278125001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45976.040278125001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45976.040278125001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45976.040278125001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45976.040278125001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45976.040278125001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45976.040278125001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45976.040278125001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45976.040278125001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45976.040278125001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45976.040278125001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45976.040278125001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45976.040278125001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45976.040278125001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45976.040278125001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45976.040278125001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45976.040278125001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45976.040278125001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45976.040278125001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45976.040278125001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45976.040278125001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45976.040278125001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45976.040278125001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45976.040278125001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45976.040278125001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45976.040278125001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45976.040278125001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45976.040278125001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45976.040278125001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45976.040278125001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45976.040278125001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45976.040278125001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45976.040278125001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45976.040278125001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45976.040278125001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45976.040278125001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45976.040278125001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45976.040278125001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45976.040278125001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45976.040278125001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45976.040278125001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45976.040278125001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45976.040278125001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45976.040278125001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45976.040278125001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45976.040278125001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45976.040278125001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45976.040278125001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45976.040278125001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45976.040278125001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45976.040278125001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45976.040278125001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45976.040278125001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45976.040278125001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45976.040278125001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45976.040278125001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45976.040278125001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45976.040278125001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45976.040278125001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45976.040278125001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45976.040278125001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45976.040278125001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45976.040278125001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45976.040278125001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45976.040278125001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45976.040278125001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45976.040278125001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45976.040278125001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45976.040278125001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45976.040278125001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45976.040278125001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45976.040278125001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45976.040278125001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45976.040278125001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45976.040278125001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45976.040278125001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45976.040278125001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45976.040278125001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45976.040278125001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45976.040278125001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45976.040278125001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45976.040278125001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45976.040278125001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45976.040278125001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45976.040278125001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45976.040278125001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45976.040278125001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45976.040278125001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45976.040278125001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45976.040278125001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45976.040278125001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45976.040278125001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45976.040278125001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45976.040278125001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45976.040278125001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45976.040278125001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45976.040278125001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45976.040278125001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45976.040278125001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45976.040278125001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45976.040278125001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45976.040278125001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45976.040278125001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45976.040278125001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45976.040278125001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45976.040278125001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45976.040278125001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45976.040278125001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45976.040278125001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45976.040278125001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45976.040278125001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45976.040278125001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45976.040278125001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45976.040278125001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45976.040278125001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45976.040278125001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45976.040278125001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45976.040278125001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45976.040278125001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45976.040278125001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45976.040278125001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45976.040278125001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45976.040278125001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45976.040278125001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45976.040278125001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45976.040278125001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45976.040278125001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45976.040278125001</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45976.040277893517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45976.040277893517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45976.040277893517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45976.040277893517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45976.040277893517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45976.040277893517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45976.040277893517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45976.040277893517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45976.040277893517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45976.040277893517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45976.040277893517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45976.040277893517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45976.040277893517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45976.040277893517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45976.040277893517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45976.040277893517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45976.040277893517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45976.040277893517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45976.040277893517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45976.040277893517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45976.040277893517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45976.040277893517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45976.040277893517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45976.040277893517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45976.040277893517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45976.040277893517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45976.040277893517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45976.040277893517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45976.040277893517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45976.040277893517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45976.040277893517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45976.040277893517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45976.040277893517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45976.040277893517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45976.040277893517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45976.040277893517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45976.040277893517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45976.040277893517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45976.040278125001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45976.040278125001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45976.040278125001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45976.040278125001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45976.040278125001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45976.040278125001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45976.040278125001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45976.040278125001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45976.040278125001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45976.040278125001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45976.040278125001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45976.040278125001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45976.040278125001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45976.040278125001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45976.040278125001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45976.040278125001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45976.040278125001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45976.040278125001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45976.040278125001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45976.040278125001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45976.040278125001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45976.040278125001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45976.040278125001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45976.040278125001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45976.040278125001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45976.040278125001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45976.040278125001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45976.040278125001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45976.040278125001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45976.040278125001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45976.040278125001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45976.040278125001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45976.040278125001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45976.040278125001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45976.040278125001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45976.040278125001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45976.040278125001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45976.040278125001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45976.040278125001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45976.040278125001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45976.040278125001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45976.040278125001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45976.040278125001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45976.040278125001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45976.040278125001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45976.040278125001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45976.040278125001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45976.040278125001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45976.040278125001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45976.040278125001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45976.040278125001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45976.040278125001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45976.040278125001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45976.040278125001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45976.040278125001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45976.040278125001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45976.040278125001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45976.040278125001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45976.040278125001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45976.040278125001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45976.040278125001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45976.040278125001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45976.040278125001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45976.040278125001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45976.040278125001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45976.040278125001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45976.040278125001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45976.040278125001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45976.040278125001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45976.040278125001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45976.040278125001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45976.040278125001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45976.040278125001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45976.040278125001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45976.040278125001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45976.040278125001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45976.040278125001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45976.040278125001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45976.040278125001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45976.040278125001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45976.040278125001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45976.040278125001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45976.040278125001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45976.040278125001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2025-11-14T21:59:56Z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