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79" documentId="120_S{2AC9BD13-BADA-5192-A53E-5A8FF88502F6}" xr6:coauthVersionLast="47" xr6:coauthVersionMax="47" xr10:uidLastSave="{FB41D27A-C2F7-46AD-BD8B-47ACD6D31AA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<sst xmlns="http://schemas.openxmlformats.org/spreadsheetml/2006/main" count="180277" uniqueCount="39125">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</sst>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326.1368288194426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45989.08525462963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45989.08525462963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45989.08525462963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45989.08525462963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45989.08525462963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45989.08525462963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45989.08525462963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45989.08525462963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45989.08525462963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45989.08525462963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45989.08525462963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45989.08525462963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45989.08525462963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45989.08525462963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45989.08525462963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45989.08525462963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45989.08525462963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45989.08525462963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45989.08525462963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45989.08525462963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45989.08525462963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45989.08525462963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45989.08525462963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45989.08525462963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45989.08525462963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45989.08525462963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45989.08525462963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45989.08525462963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45989.08525462963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45989.08525462963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45989.08525462963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45989.08525462963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45989.08525462963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45989.08525462963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45989.08525462963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45989.08525462963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45989.08525462963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45989.08525462963</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45989.08525462963</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164.08541678240726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4.6978357638872694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0.44444456018391065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45989.085254745369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45989.085254745369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45989.085254745369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45989.085254745369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45989.085254745369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45989.085254745369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45989.085254745369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45989.085254745369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45989.085254745369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45989.085254745369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45989.085254745369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45989.085254745369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45989.085254745369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45989.085254745369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45989.085254745369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45989.085254745369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45989.085254745369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45989.085254745369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45989.085254745369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45989.085254745369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45989.085254745369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45989.085254745369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45989.085254745369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45989.085254745369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45989.085254745369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45989.085254745369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45989.085254745369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45989.085254745369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45989.085254745369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45989.085254745369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45989.085254745369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45989.085254745369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45989.085254745369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45989.085254745369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45989.085254745369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45989.085254745369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45989.085254745369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45989.085254745369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45989.085254745369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45989.085254745369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45989.085254745369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45989.085254745369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45989.085254745369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45989.085254745369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45989.085254745369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45989.085254745369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45989.085254745369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45989.085254745369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45989.085254745369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45989.085254745369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45989.085254745369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45989.085254745369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45989.085254745369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45989.085254745369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45989.085254745369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45989.085254745369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45989.085254745369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45989.085254745369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45989.085254745369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45989.085254745369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45989.085254745369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45989.085254745369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45989.085254745369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45989.085254745369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45989.085254745369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45989.085254745369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45989.085254745369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45989.085254745369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45989.085254745369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45989.085254745369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45989.085254745369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45989.085254745369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45989.085254745369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45989.085254745369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45989.085254745369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45989.085254745369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45989.085254745369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45989.085254745369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45989.085254745369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45989.085254745369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45989.085254745369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45989.085254745369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45989.085254745369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45989.085254745369</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45989.085254745369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45989.085254745369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45989.085254745369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45989.085254745369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45989.085254745369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45989.085254745369</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45989.085254745369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45989.085254745369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45989.085254745369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45989.085254745369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45989.085254745369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45989.085254745369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45989.085254745369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45989.085254745369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45989.085254745369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45989.085254745369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45989.085254745369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45989.085254745369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45989.085254745369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45989.085254745369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45989.085254745369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45989.085254745369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45989.085254745369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45989.085254745369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45989.085254745369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45989.085254745369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45989.085254745369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45989.085254745369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45989.085254745369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45989.085254745369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45989.085254745369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45989.085254745369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45989.085254745369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45989.085254745369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45989.085254745369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45989.085254745369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45989.085254745369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45989.085254745369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45989.085254745369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45989.085254745369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45989.085254745369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45989.085254745369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45989.085254745369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45989.085254745369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45989.085254745369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45989.085254745369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45989.085254745369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45989.085254745369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45989.085254745369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45989.085254745369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45989.085254745369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45989.085254745369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45989.085254745369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45989.085254745369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45989.085254745369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45989.085254745369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45989.085254745369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45989.085254745369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45989.085254745369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45989.085254745369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45989.085254745369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45989.085254745369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45989.085254745369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45989.085254745369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45989.085254745369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45989.085254745369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45989.085254745369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45989.085254745369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45989.085254745369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45989.085254745369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45989.085254745369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45989.085254745369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45989.085254745369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45989.085254745369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45989.085254745369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45989.085254745369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45989.085254745369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45989.085254745369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45989.085254745369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45989.085254745369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45989.085254745369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45989.085254745369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45989.085254745369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45989.085254745369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45989.085254745369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45989.085254745369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45989.085254745369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45989.085254745369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45989.085254745369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45989.085254745369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45989.085254745369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45989.085254745369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45989.085254745369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45989.085254745369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45989.085254745369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45989.085254745369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45989.085254745369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45989.085254745369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45989.085254745369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45989.085254745369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45989.085254745369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45989.085254745369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45989.085254745369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45989.085254745369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45989.085254745369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45989.085254745369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45989.085254745369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45989.085254745369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45989.085254745369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45989.085254745369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45989.085254745369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45989.085254745369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45989.085254745369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45989.085254745369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45989.085254745369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45989.085254745369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45989.085254745369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45989.085254745369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45989.085254745369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45989.085254745369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45989.085254745369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45989.085254745369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45989.085254745369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45989.085254745369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45989.085254745369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45989.085254745369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45989.085254745369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45989.085254745369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45989.085254745369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45989.085254745369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45989.085254745369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45989.085254745369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45989.085254745369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45989.085254745369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45989.085254745369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45989.085254745369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45989.085254745369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45989.085254745369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45989.085254745369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45989.085254745369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45989.085254745369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45989.085254745369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45989.085254745369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45989.085254745369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45989.085254745369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45989.085254745369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45989.085254745369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45989.085254745369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45989.085254745369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45989.085254745369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45989.085254745369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45989.085254745369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45989.085254745369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45989.085254745369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45989.085254745369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45989.085254745369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45989.085254745369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45989.085254745369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45989.085254745369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45989.085254745369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45989.085254745369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45989.085254745369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45989.085254745369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45989.085254745369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45989.085254745369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45989.085254745369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45989.085254745369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45989.085254745369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45989.085254745369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45989.085254745369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45989.085254745369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45989.085254745369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45989.085254745369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45989.085254745369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45989.085254745369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45989.085254745369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45989.085254745369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45989.085254745369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45989.085254745369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45989.085254745369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45989.085254745369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45989.085254745369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45989.085254745369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45989.085254745369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45989.085254745369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45989.085254745369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45989.085254745369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45989.085254745369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45989.085254745369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45989.085254745369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45989.085254745369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45989.085254745369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45989.085254745369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45989.085254745369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45989.085254745369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45989.085254745369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45989.085254745369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45989.085254745369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45989.085254745369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45989.085254745369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45989.085254745369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45989.085254745369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45989.085254745369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45989.085254745369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45989.085254745369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45989.085254745369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45989.085254745369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45989.085254745369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45989.085254745369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45989.085254745369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45989.085254745369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45989.085254745369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45989.085254745369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45989.085254745369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45989.085254745369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45989.085254745369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45989.085254745369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45989.085254745369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45989.085254745369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45989.085254745369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45989.085254745369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45989.085254745369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45989.085254745369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45989.085254745369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45989.085254745369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45989.085254745369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45989.085254745369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45989.085254745369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45989.085254745369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45989.085254745369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45989.085254745369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45989.085254745369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45989.085254745369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45989.085254745369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45989.085254745369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45989.085254745369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45989.085254745369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45989.085254745369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45989.085254745369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45989.085254745369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45989.085254745369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45989.085254745369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45989.085254745369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45989.085254745369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45989.085254745369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45989.085254745369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45989.085254745369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45989.085254745369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45989.085254745369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45989.085254745369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45989.085254745369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45989.085254745369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45989.085254745369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45989.085254745369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45989.085254745369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45989.085254745369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45989.085254745369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45989.085254745369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45989.085254745369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45989.085254745369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45989.085254745369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45989.085254745369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45989.085254745369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45989.085254745369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45989.085254745369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45989.085254745369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45989.085254745369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45989.085254745369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45989.085254745369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45989.085254745369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45989.085254745369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45989.085254745369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45989.085254745369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45989.085254745369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45989.085254745369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45989.085254745369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45989.085254745369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45989.085254745369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45989.085254745369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45989.085254745369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45989.085254745369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45989.085254745369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45989.085254745369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45989.085254745369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45989.085254745369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45989.085254745369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45989.085254745369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45989.085254745369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45989.085254745369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45989.085254745369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45989.085254745369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45989.085254745369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45989.085254745369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45989.085254745369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45989.085254745369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45989.085254745369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45989.085254745369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45989.085254745369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45989.085254745369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45989.085254745369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45989.085254745369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45989.085254745369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45989.085254745369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45989.085254745369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45989.085254745369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45989.085254745369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45989.085254745369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45989.085254745369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45989.085254745369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45989.085254745369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45989.085254745369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45989.085254745369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45989.085254745369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45989.085254745369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45989.085254745369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45989.085254745369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45989.085254745369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45989.085254745369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45989.085254745369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45989.085254745369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45989.085254745369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45989.085254745369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45989.085254745369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45989.085254745369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45989.085254745369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45989.085254745369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45989.085254745369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45989.085254745369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45989.085254745369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45989.085254745369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45989.085254745369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45989.085254745369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45989.085254745369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45989.085254745369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45989.085254745369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45989.085254745369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45989.085254745369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45989.085254745369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45989.085254745369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45989.085254745369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45989.085254745369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45989.085254745369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45989.085254745369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45989.085254745369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45989.085254745369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45989.085254745369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45989.085254745369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45989.085254745369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45989.085254745369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45989.085254745369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45989.085254745369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45989.085254745369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45989.085254745369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45989.085254745369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45989.085254745369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45989.085254745369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45989.085254745369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45989.085254745369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45989.085254745369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45989.085254745369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45989.085254745369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45989.085254745369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45989.085254745369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45989.085254745369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45989.085254745369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45989.085254745369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45989.085254745369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45989.085254745369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45989.085254745369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45989.085254745369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45989.085254745369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45989.085254745369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45989.085254745369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45989.085254745369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45989.085254745369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45989.085254745369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45989.085254745369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45989.085254745369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45989.085254745369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45989.085254745369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45989.085254745369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45989.085254745369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45989.085254745369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45989.085254745369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45989.085254745369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45989.085254745369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45989.085254745369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45989.085254745369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45989.085254745369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45989.085254745369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45989.085254745369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45989.085254745369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45989.085254745369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45989.085254745369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45989.085254745369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45989.085254745369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45989.085254745369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45989.085254745369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45989.085254745369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45989.085254745369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45989.085254745369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45989.085254745369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45989.085254745369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45989.085254745369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45989.085254745369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45989.085254745369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45989.085254745369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45989.085254745369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45989.085254745369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45989.085254745369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45989.085254745369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45989.085254745369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45989.085254745369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45989.085254745369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45989.085254745369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45989.085254745369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45989.085254745369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45989.085254745369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45989.085254745369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45989.085254745369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45989.085254745369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45989.085254745369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45989.085254745369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45989.085254745369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45989.085254745369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45989.085254745369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45989.085254745369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45989.085254745369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45989.085254745369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45989.085254745369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45989.085254745369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45989.085254745369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45989.085254745369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45989.085254745369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45989.085254745369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45989.085254745369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45989.085254745369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45989.085254745369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45989.085254745369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45989.085254745369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45989.085254745369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45989.085254745369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45989.085254745369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45989.085254745369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45989.085254745369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45989.085254745369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45989.085254745369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45989.085254745369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45989.085254745369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45989.085254745369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45989.085254745369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45989.085254745369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45989.085254745369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45989.085254745369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45989.085254745369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45989.085254745369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45989.085254745369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45989.085254745369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45989.085254745369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45989.085254745369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45989.085254745369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45989.085254745369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45989.085254745369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45989.085254745369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45989.085254745369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45989.085254745369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45989.085254745369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45989.085254745369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45989.085254745369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45989.085254745369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45989.085254745369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45989.085254745369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45989.085254745369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45989.085254745369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45989.085254745369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45989.085254745369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45989.085254745369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45989.085254745369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45989.085254745369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45989.085254745369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45989.085254745369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45989.085254745369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45989.085254745369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45989.085254745369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45989.085254745369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45989.085254745369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45989.085254745369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45989.085254745369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45989.085254745369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45989.085254745369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45989.085254745369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45989.085254745369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45989.085254745369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45989.085254745369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45989.085254745369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45989.085254745369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45989.085254745369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45989.085254745369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45989.085254745369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45989.085254745369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45989.085254745369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45989.085254745369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45989.085254745369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45989.085254745369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45989.085254745369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45989.085254745369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45989.085254745369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45989.085254745369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45989.085254745369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45989.085254745369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45989.085254745369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45989.085254745369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45989.085254745369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45989.085254745369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45989.085254745369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45989.085254745369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45989.085254745369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45989.085254745369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45989.085254745369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45989.085254745369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45989.085254745369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45989.085254745369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45989.085254745369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45989.085254745369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45989.085254745369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45989.085254745369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45989.085254745369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45989.085254745369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45989.085254745369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45989.085254745369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45989.085254745369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45989.085254745369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45989.085254745369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45989.085254745369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45989.085254745369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45989.085254745369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45989.085254745369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45989.085254745369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45989.085254745369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45989.085254745369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45989.085254745369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45989.085254745369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45989.085254745369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45989.085254745369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45989.085254745369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45989.085254745369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45989.085254745369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45989.085254745369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45989.085254745369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45989.085254745369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45989.085254745369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45989.085254745369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45989.085254745369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45989.085254745369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45989.085254745369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45989.085254745369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45989.085254745369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45989.085254745369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45989.085254745369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45989.085254745369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45989.085254745369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45989.085254745369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45989.085254745369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45989.085254745369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45989.085254745369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45989.085254745369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45989.085254745369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45989.085254745369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45989.085254745369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45989.085254745369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45989.085254745369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45989.085254745369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45989.085254745369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45989.085254745369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45989.085254745369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45989.085254745369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45989.085254745369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45989.085254745369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45989.085254745369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45989.085254745369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45989.085254745369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45989.085254745369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45989.085254745369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45989.085254745369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45989.085254745369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45989.085254745369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45989.085254745369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45989.085254745369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45989.085254745369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45989.085254745369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45989.085254745369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45989.085254745369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45989.085254745369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45989.085254745369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45989.085254745369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45989.085254745369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45989.085254745369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45989.085254745369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45989.085254745369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45989.085254745369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45989.085254745369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45989.085254745369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45989.085254745369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45989.085254745369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45989.085254745369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45989.085254745369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45989.085254745369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45989.085254745369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45989.085254745369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45989.085254745369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45989.085254745369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45989.085254745369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45989.085254745369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45989.085254745369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45989.085254745369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45989.085254745369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45989.085254745369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45989.085254745369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45989.085254745369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45989.085254745369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45989.085254745369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45989.085254745369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45989.085254745369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45989.085254745369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45989.085254745369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45989.085254745369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45989.085254745369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45989.085254745369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45989.085254745369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45989.085254745369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45989.085254745369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45989.085254745369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45989.085254745369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45989.085254745369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45989.085254745369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45989.085254745369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45989.085254745369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45989.085254745369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45989.085254745369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45989.085254745369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45989.085254745369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45989.085254745369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45989.085254745369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45989.085254745369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45989.085254745369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45989.085254745369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45989.085254745369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45989.085254745369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45989.085254745369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45989.085254745369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45989.085254745369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45989.085254745369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45989.085254745369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45989.085254745369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45989.085254745369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45989.085254745369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45989.085254745369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45989.085254745369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45989.085254745369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45989.085254745369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45989.085254745369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45989.085254745369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45989.085254745369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45989.085254745369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45989.085254745369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45989.085254745369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45989.085254745369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45989.085254745369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45989.085254745369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45989.085254745369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45989.085254745369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45989.085254745369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45989.085254745369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45989.085254745369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45989.085254745369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45989.085254745369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45989.085254745369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45989.085254745369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45989.085254745369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45989.085254745369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45989.085254745369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45989.085254745369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45989.085254745369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45989.085254745369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45989.085254745369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45989.085254745369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45989.085254745369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45989.085254745369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45989.085254745369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45989.085254745369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45989.085254745369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45989.085254745369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45989.085254745369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45989.085254745369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45989.085254745369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45989.085254745369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45989.085254745369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45989.085254745369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45989.085254745369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45989.085254745369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45989.085254745369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45989.085254745369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45989.085254745369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45989.085254745369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45989.085254745369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45989.085254745369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45989.085254745369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45989.085254745369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45989.085254745369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45989.085254745369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45989.085254745369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45989.085254745369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45989.085254745369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45989.085254745369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45989.085254745369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45989.085254745369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45989.085254745369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45989.085254745369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45989.085254745369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45989.085254745369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45989.085254745369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45989.085254745369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45989.085254745369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45989.085254745369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45989.085254745369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45989.085254745369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45989.085254745369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45989.085254745369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45989.085254745369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45989.085254745369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45989.085254745369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45989.085254745369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45989.085254745369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45989.085254745369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45989.085254745369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45989.085254745369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45989.085254745369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45989.085254745369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45989.085254745369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45989.085254745369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45989.085254745369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45989.085254745369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45989.085254745369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45989.085254745369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45989.085254745369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45989.085254745369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45989.085254745369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45989.085254745369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45989.085254745369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45989.085254745369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45989.085254745369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45989.085254745369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45989.085254745369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45989.085254745369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45989.085254745369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45989.085254745369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45989.085254745369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45989.085254745369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45989.085254745369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45989.085254745369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45989.085254745369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45989.085254745369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45989.085254745369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45989.085254745369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45989.085254745369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45989.085254745369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45989.085254745369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45989.085254745369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45989.085254745369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45989.085254745369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45989.085254745369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45989.085254745369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45989.085254745369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45989.085254745369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45989.085254745369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45989.085254745369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45989.085254745369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45989.085254745369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45989.085254745369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45989.085254745369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45989.085254745369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45989.085254745369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45989.085254745369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45989.085254745369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45989.085254745369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45989.085254745369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45989.085254745369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45989.085254745369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45989.085254745369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45989.085254745369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45989.085254745369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45989.085254745369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45989.085254745369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45989.085254745369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45989.085254745369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45989.085254745369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45989.085254745369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45989.085254745369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45989.085254745369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45989.085254745369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45989.085254745369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45989.085254745369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45989.085254745369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45989.085254745369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45989.085254745369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45989.085254745369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45989.085254745369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45989.085254745369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45989.085254745369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45989.085254745369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45989.085254745369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45989.085254745369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45989.085254745369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45989.085254745369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45989.085254745369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45989.085254745369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45989.085254745369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45989.085254745369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45989.085254745369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45989.085254745369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45989.085254745369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45989.085254745369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45989.085254745369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45989.085254745369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45989.085254745369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45989.085254745369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45989.085254745369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45989.085254745369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45989.085254745369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45989.085254745369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45989.085254745369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45989.085254745369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45989.085254745369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45989.085254745369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45989.085254745369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45989.085254745369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45989.085254745369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45989.085254745369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45989.085254745369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45989.085254745369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45989.085254745369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45989.085254745369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45989.085254745369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45989.085254745369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45989.085254745369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45989.085254745369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45989.085254745369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45989.085254745369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45989.085254745369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45989.085254745369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45989.085254745369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45989.085254745369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45989.085254745369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45989.085254745369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45989.085254745369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45989.085254745369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45989.085254745369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45989.085254745369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45989.085254745369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45989.085254745369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45989.085254745369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45989.085254745369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45989.085254745369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45989.085254745369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45989.085254745369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45989.085254745369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45989.085254745369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45989.085254745369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45989.085254745369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45989.085254745369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45989.085254745369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45989.085254745369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45989.085254745369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45989.085254745369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45989.085254745369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45989.085254745369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45989.085254745369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45989.085254745369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45989.085254745369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45989.085254745369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45989.085254745369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45989.085254745369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45989.085254745369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45989.085254745369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45989.085254745369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45989.085254745369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45989.085254745369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45989.085254745369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45989.085254745369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45989.085254745369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45989.085254745369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45989.085254745369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45989.085254745369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45989.085254745369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45989.085254745369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45989.085254745369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45989.085254745369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45989.085254745369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45989.085254745369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45989.085254745369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45989.085254745369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45989.085254745369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45989.085254745369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45989.085254745369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45989.085254745369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45989.085254745369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45989.085254745369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45989.085254745369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45989.085254745369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45989.085254745369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45989.085254745369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45989.085254745369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45989.085254745369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45989.085254745369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45989.085254745369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45989.085254745369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45989.085254745369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45989.085254745369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45989.085254745369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45989.085254745369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45989.085254745369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45989.085254745369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45989.085254745369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45989.085254745369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45989.085254745369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45989.085254745369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45989.085254745369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45989.085254745369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45989.085254745369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45989.085254745369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45989.085254745369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45989.085254745369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45989.085254745369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45989.085254745369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45989.085254745369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45989.085254745369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45989.085254745369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45989.085254745369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45989.085254745369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45989.085254745369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45989.085254745369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45989.085254745369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45989.085254745369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45989.085254745369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45989.085254745369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45989.085254745369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45989.085254745369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45989.085254745369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45989.085254745369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45989.085254745369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45989.085254745369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285.60453715277254</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9" ca="1" si="0">IFERROR(NOW()-F3,"")</f>
        <v>45989.085254745369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45989.085254745369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45989.085254745369</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45989.085254745369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45989.085254745369</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45989.085254745369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45989.085254745369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45989.085254745369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45989.085254745369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45989.085254745369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45989.085254745369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45989.085254745369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45989.085254745369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45989.085254745369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45989.085254745369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45989.085254745369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45989.085254745369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45989.085254745369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45989.085254745369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45989.085254745369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45989.085254745369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45989.085254745369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45989.085254745369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45989.085254745369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45989.085254745369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45989.085254745369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45989.085254745369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45989.085254745369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45989.085254745369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45989.085254745369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45989.085254745369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45989.085254745369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45989.085254745369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45989.085254745369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45989.085254745369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45989.085254745369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45989.085254745369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45989.085254745369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45989.085254745369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45989.085254745369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45989.085254745369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45989.085254745369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45989.085254745369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45989.085254745369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45989.085254745369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45989.085254745369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45989.085254745369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45989.085254745369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45989.085254745369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45989.085254745369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45989.085254745369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45989.085254745369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45989.085254745369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45989.085254745369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45989.085254745369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45989.085254745369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45989.085254745369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45989.085254745369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45989.085254745369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45989.085254745369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45989.085254745369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45989.085254745369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45989.085254745369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45989.085254745369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45989.085254745369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45989.085254745369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45989.085254745369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45989.085254745369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45989.085254745369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45989.085254745369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45989.085254745369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45989.085254745369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45989.085254745369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45989.085254745369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45989.085254745369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45989.085254745369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45989.085254745369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45989.085254745369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45989.085254745369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45989.085254745369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45989.085254745369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45989.085254745369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45989.085254745369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45989.085254745369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45989.085254745369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45989.085254745369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45989.085254745369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45989.085254745369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45989.085254745369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45989.085254745369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45989.085254745369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45989.085254745369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45989.085254745369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45989.085254745369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45989.085254745369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45989.085254745369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45989.085254745369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45989.085254745369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45989.085254745369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45989.085254745369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45989.085254745369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45989.085254745369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45989.085254745369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45989.085254745369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45989.085254745369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45989.085254745369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45989.085254745369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45989.085254745369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45989.085254745369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45989.085254745369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45989.085254745369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45989.085254745369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45989.085254745369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45989.085254745369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45989.085254745369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45989.085254745369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45989.085254745369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45989.085254745369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45989.085254745369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45989.085254745369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45989.085254745369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45989.085254745369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45989.085254745369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45989.085254745369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45989.085254745369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45989.085254745369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45989.085254745369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45989.085254745369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45989.085254745369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45989.085254745369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45989.085254745369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45989.085254745369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45989.085254745369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45989.085254745369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45989.085254745369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45989.085254745369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45989.085254745369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45989.085254745369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45989.085254745369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45989.085254745369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45989.085254745369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45989.085254745369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45989.085254745369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45989.085254745369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45989.085254745369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45989.085254745369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45989.085254745369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45989.085254745369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45989.085254745369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45989.085254745369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45989.085254745369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45989.085254745369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45989.085254745369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45989.085254745369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45989.085254745369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45989.085254745369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45989.085254745369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45989.085254745369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45989.085254745369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45989.085254745369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45989.085254745369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45989.085254745369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45989.085254745369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45989.085254745369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45989.085254745369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45989.085254745369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45989.085254745369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45989.085254745369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45989.085254745369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45989.085254745369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45989.085254745369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45989.085254745369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45989.085254745369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45989.085254745369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45989.085254745369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45989.085254745369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45989.085254745369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45989.085254745369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45989.085254745369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45989.085254745369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45989.085254745369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45989.085254745369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45989.085254745369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45989.085254745369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45989.085254745369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45989.085254745369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45989.085254745369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45989.085254745369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45989.085254745369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45989.085254745369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45989.085254745369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45989.085254745369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45989.085254745369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45989.085254745369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45989.085254745369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45989.085254745369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45989.085254745369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45989.085254745369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45989.085254745369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45989.085254745369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45989.085254745369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45989.085254745369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45989.085254745369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45989.085254745369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45989.085254745369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45989.085254745369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45989.085254745369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45989.085254745369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45989.085254745369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45989.085254745369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45989.085254745369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45989.085254745369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45989.085254745369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45989.085254745369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45989.085254745369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45989.085254745369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45989.085254745369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45989.085254745369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45989.085254745369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45989.085254745369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45989.085254745369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45989.085254745369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45989.085254745369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45989.085254745369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45989.085254745369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45989.085254745369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45989.085254745369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45989.085254745369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45989.085254745369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45989.085254745369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45989.085254745369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45989.085254745369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45989.085254745369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45989.085254745369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45989.085254745369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45989.085254745369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45989.085254745369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45989.085254745369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45989.085254745369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45989.085254745369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45989.085254745369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45989.085254745369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45989.085254745369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45989.085254745369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45989.085254745369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45989.085254745369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45989.085254745369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45989.085254745369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45989.085254745369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45989.085254745369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45989.085254745369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45989.085254745369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45989.085254745369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45989.085254745369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45989.085254745369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45989.085254745369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45989.085254745369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45989.085254745369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45989.085254745369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45989.085254745369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45989.085254745369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45989.085254745369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45989.085254745369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45989.085254745369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45989.085254745369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45989.085254745369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45989.085254745369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45989.085254745369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45989.085254745369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45989.085254745369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45989.085254745369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45989.085254745369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45989.085254745369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45989.085254745369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45989.085254745369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45989.085254745369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45989.085254745369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45989.085254745369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45989.085254745369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45989.085254745369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45989.085254745369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45989.085254745369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45989.085254745369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45989.085254745369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45989.085254745369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45989.085254745369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45989.085254745369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45989.085254745369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45989.085254745369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45989.085254745369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45989.085254745369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45989.085254745369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45989.085254745369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45989.085254745369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45989.085254745369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45989.085254745369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45989.085254745369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45989.085254745369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45989.085254745369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45989.085254745369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45989.085254745369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45989.085254745369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45989.085254745369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45989.085254745369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45989.085254745369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45989.085254745369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45989.085254745369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45989.085254745369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45989.085254745369</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97.253194560180418</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62.896377430552093</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40.424143634256325</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7.7119561342551606</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3">
        <f t="shared" ref="G6:G16" ca="1" si="2">IFERROR(NOW()-F6,"")</f>
        <v>45989.08525462963</v>
      </c>
      <c r="H6" s="38"/>
      <c r="I6" s="37" t="str">
        <f>IFERROR(VLOOKUP(D6,DB!A:F,6,0),"")</f>
        <v/>
      </c>
      <c r="J6" s="37" t="str">
        <f>IFERROR(VLOOKUP(D6,DB!A:G,7,0),"")</f>
        <v/>
      </c>
      <c r="K6" s="37"/>
      <c r="L6" s="37" t="str">
        <f>IFERROR(VLOOKUP(D6,DB!A:I,9,0),"")</f>
        <v/>
      </c>
    </row>
    <row r="7" spans="1:13">
      <c r="A7" s="37"/>
      <c r="B7" s="37" t="str">
        <f>IFERROR(VLOOKUP(D7,DB!A:K,11,0),"")</f>
        <v/>
      </c>
      <c r="C7" s="37"/>
      <c r="D7" s="150"/>
      <c r="E7" s="37"/>
      <c r="F7" s="38"/>
      <c r="G7" s="143">
        <f t="shared" ca="1" si="2"/>
        <v>45989.08525462963</v>
      </c>
      <c r="H7" s="38"/>
      <c r="I7" s="37" t="str">
        <f>IFERROR(VLOOKUP(D7,DB!A:F,6,0),"")</f>
        <v/>
      </c>
      <c r="J7" s="37" t="str">
        <f>IFERROR(VLOOKUP(D7,DB!A:G,7,0),"")</f>
        <v/>
      </c>
      <c r="K7" s="37"/>
      <c r="L7" s="37" t="str">
        <f>IFERROR(VLOOKUP(D7,DB!A:I,9,0),"")</f>
        <v/>
      </c>
    </row>
    <row r="8" spans="1:13">
      <c r="A8" s="37"/>
      <c r="B8" s="37" t="str">
        <f>IFERROR(VLOOKUP(D8,DB!A:K,11,0),"")</f>
        <v/>
      </c>
      <c r="C8" s="37"/>
      <c r="D8" s="151"/>
      <c r="E8" s="37"/>
      <c r="F8" s="38"/>
      <c r="G8" s="143">
        <f t="shared" ca="1" si="2"/>
        <v>45989.08525462963</v>
      </c>
      <c r="H8" s="38"/>
      <c r="I8" s="37" t="str">
        <f>IFERROR(VLOOKUP(D8,DB!A:F,6,0),"")</f>
        <v/>
      </c>
      <c r="J8" s="37" t="str">
        <f>IFERROR(VLOOKUP(D8,DB!A:G,7,0),"")</f>
        <v/>
      </c>
      <c r="K8" s="37"/>
      <c r="L8" s="37" t="str">
        <f>IFERROR(VLOOKUP(D8,DB!A:I,9,0),"")</f>
        <v/>
      </c>
    </row>
    <row r="9" spans="1:13" ht="15.75">
      <c r="A9" s="37"/>
      <c r="B9" s="37" t="str">
        <f>IFERROR(VLOOKUP(D9,DB!A:K,11,0),"")</f>
        <v/>
      </c>
      <c r="C9" s="37"/>
      <c r="D9" s="148"/>
      <c r="E9" s="37"/>
      <c r="F9" s="38"/>
      <c r="G9" s="143">
        <f t="shared" ca="1" si="2"/>
        <v>45989.08525462963</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45989.08525462963</v>
      </c>
      <c r="H10" s="38"/>
      <c r="I10" s="37" t="str">
        <f>IFERROR(VLOOKUP(D10,DB!A:F,6,0),"")</f>
        <v/>
      </c>
      <c r="J10" s="37" t="str">
        <f>IFERROR(VLOOKUP(D10,DB!A:G,7,0),"")</f>
        <v/>
      </c>
      <c r="K10" s="37"/>
      <c r="L10" s="37" t="str">
        <f>IFERROR(VLOOKUP(D10,DB!A:I,9,0),"")</f>
        <v/>
      </c>
    </row>
    <row r="11" spans="1:13" ht="15.75">
      <c r="A11" s="37"/>
      <c r="B11" s="37" t="str">
        <f>IFERROR(VLOOKUP(D11,DB!A:K,11,0),"")</f>
        <v/>
      </c>
      <c r="C11" s="37"/>
      <c r="D11" s="148"/>
      <c r="E11" s="37"/>
      <c r="F11" s="38"/>
      <c r="G11" s="143">
        <f t="shared" ca="1" si="2"/>
        <v>45989.08525462963</v>
      </c>
      <c r="H11" s="38"/>
      <c r="I11" s="37" t="str">
        <f>IFERROR(VLOOKUP(D11,DB!A:F,6,0),"")</f>
        <v/>
      </c>
      <c r="J11" s="37" t="str">
        <f>IFERROR(VLOOKUP(D11,DB!A:G,7,0),"")</f>
        <v/>
      </c>
      <c r="K11" s="37"/>
      <c r="L11" s="37" t="str">
        <f>IFERROR(VLOOKUP(D11,DB!A:I,9,0),"")</f>
        <v/>
      </c>
    </row>
    <row r="12" spans="1:13">
      <c r="A12" s="37"/>
      <c r="B12" s="37" t="str">
        <f>IFERROR(VLOOKUP(D12,DB!A:K,11,0),"")</f>
        <v/>
      </c>
      <c r="C12" s="37"/>
      <c r="D12" s="151"/>
      <c r="E12" s="37"/>
      <c r="F12" s="38"/>
      <c r="G12" s="143">
        <f t="shared" ca="1" si="2"/>
        <v>45989.08525462963</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3">
        <f t="shared" ca="1" si="2"/>
        <v>45989.08525462963</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3">
        <f t="shared" ca="1" si="2"/>
        <v>45989.08525462963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45989.08525462963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45989.08525462963</v>
      </c>
      <c r="H16" s="38"/>
      <c r="I16" s="37" t="str">
        <f>IFERROR(VLOOKUP(D16,DB!A:F,6,0),"")</f>
        <v/>
      </c>
      <c r="J16" s="37" t="str">
        <f>IFERROR(VLOOKUP(D16,DB!A:G,7,0),"")</f>
        <v/>
      </c>
      <c r="K16" s="37"/>
      <c r="L16" s="37" t="str">
        <f>IFERROR(VLOOKUP(D16,DB!A:I,9,0),"")</f>
        <v/>
      </c>
    </row>
    <row r="17" spans="1:12">
      <c r="A17" s="37"/>
      <c r="B17" s="149" t="str">
        <f>IFERROR(VLOOKUP(D17,DB!A:K,11,0),"")</f>
        <v/>
      </c>
      <c r="C17" s="37"/>
      <c r="D17" s="37"/>
      <c r="E17" s="37"/>
      <c r="F17" s="38"/>
      <c r="G17" s="143">
        <f ca="1">IFERROR(NOW()-F17,"")</f>
        <v>45989.08525462963</v>
      </c>
      <c r="H17" s="38"/>
      <c r="I17" s="149" t="str">
        <f>IFERROR(VLOOKUP(D17,DB!A:F,6,0),"")</f>
        <v/>
      </c>
      <c r="J17" s="149" t="str">
        <f>IFERROR(VLOOKUP(D17,DB!A:G,7,0),"")</f>
        <v/>
      </c>
      <c r="K17" s="37"/>
      <c r="L17" s="149" t="str">
        <f>IFERROR(VLOOKUP(D17,DB!A:I,9,0),"")</f>
        <v/>
      </c>
    </row>
    <row r="18" spans="1:12">
      <c r="A18" s="37"/>
      <c r="B18" s="149" t="str">
        <f>IFERROR(VLOOKUP(D18,DB!A:K,11,0),"")</f>
        <v/>
      </c>
      <c r="C18" s="37"/>
      <c r="D18" s="37"/>
      <c r="E18" s="37"/>
      <c r="F18" s="38"/>
      <c r="G18" s="143">
        <f ca="1">IFERROR(NOW()-F18,"")</f>
        <v>45989.08525462963</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3">
        <f ca="1">IFERROR(NOW()-F19,"")</f>
        <v>45989.08525462963</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3">
        <f ca="1">IFERROR(NOW()-F20,"")</f>
        <v>45989.08525462963</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3">
        <f ca="1">IFERROR(NOW()-F21,"")</f>
        <v>45989.08525462963</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3">
        <f ca="1">IFERROR(NOW()-F22,"")</f>
        <v>45989.08525462963</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3">
        <f ca="1">IFERROR(NOW()-F23,"")</f>
        <v>45989.08525462963</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3">
        <f ca="1">IFERROR(NOW()-F24,"")</f>
        <v>45989.08525462963</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3">
        <f ca="1">IFERROR(NOW()-F25,"")</f>
        <v>45989.08525462963</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3">
        <f ca="1">IFERROR(NOW()-F26,"")</f>
        <v>45989.08525462963</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3">
        <f ca="1">IFERROR(NOW()-F27,"")</f>
        <v>45989.08525462963</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3">
        <f ca="1">IFERROR(NOW()-F28,"")</f>
        <v>45989.08525462963</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3">
        <f ca="1">IFERROR(NOW()-F29,"")</f>
        <v>45989.08525462963</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3">
        <f ca="1">IFERROR(NOW()-F30,"")</f>
        <v>45989.08525462963</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3">
        <f ca="1">IFERROR(NOW()-F31,"")</f>
        <v>45989.08525462963</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3">
        <f ca="1">IFERROR(NOW()-F32,"")</f>
        <v>45989.08525462963</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3">
        <f ca="1">IFERROR(NOW()-F33,"")</f>
        <v>45989.08525462963</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3">
        <f ca="1">IFERROR(NOW()-F34,"")</f>
        <v>45989.08525462963</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3">
        <f ca="1">IFERROR(NOW()-F35,"")</f>
        <v>45989.08525462963</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3">
        <f ca="1">IFERROR(NOW()-F36,"")</f>
        <v>45989.08525462963</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3">
        <f ca="1">IFERROR(NOW()-F37,"")</f>
        <v>45989.08525462963</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3">
        <f ca="1">IFERROR(NOW()-F38,"")</f>
        <v>45989.08525462963</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3">
        <f ca="1">IFERROR(NOW()-F39,"")</f>
        <v>45989.08525462963</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3">
        <f ca="1">IFERROR(NOW()-F40,"")</f>
        <v>45989.08525462963</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3">
        <f ca="1">IFERROR(NOW()-F41,"")</f>
        <v>45989.08525462963</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3">
        <f ca="1">IFERROR(NOW()-F42,"")</f>
        <v>45989.08525462963</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3">
        <f ca="1">IFERROR(NOW()-F43,"")</f>
        <v>45989.08525462963</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3">
        <f ca="1">IFERROR(NOW()-F44,"")</f>
        <v>45989.08525462963</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3">
        <f ca="1">IFERROR(NOW()-F45,"")</f>
        <v>45989.08525462963</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3">
        <f ca="1">IFERROR(NOW()-F46,"")</f>
        <v>45989.08525462963</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3">
        <f ca="1">IFERROR(NOW()-F47,"")</f>
        <v>45989.08525462963</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3">
        <f ca="1">IFERROR(NOW()-F48,"")</f>
        <v>45989.08525462963</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3">
        <f ca="1">IFERROR(NOW()-F49,"")</f>
        <v>45989.08525462963</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3">
        <f ca="1">IFERROR(NOW()-F50,"")</f>
        <v>45989.08525462963</v>
      </c>
      <c r="H50" s="38"/>
      <c r="I50" s="149" t="str">
        <f>IFERROR(VLOOKUP(D50,DB!A:F,6,0),"")</f>
        <v/>
      </c>
      <c r="J50" s="149" t="str">
        <f>IFERROR(VLOOKUP(D50,DB!A:G,7,0),"")</f>
        <v/>
      </c>
      <c r="K50" s="37"/>
      <c r="L50" s="149"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2" sqref="D2:D1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3" t="str">
        <f>IFERROR(VLOOKUP(D2,DB!A:K,11,0),"")</f>
        <v>R6</v>
      </c>
      <c r="C2" s="124">
        <v>2</v>
      </c>
      <c r="D2" s="123" t="s">
        <v>39000</v>
      </c>
      <c r="E2" s="106" t="s">
        <v>39021</v>
      </c>
      <c r="F2" s="125"/>
      <c r="G2" s="72">
        <f ca="1">IFERROR(NOW()-F2,"-")</f>
        <v>45989.08525462963</v>
      </c>
      <c r="H2" s="125">
        <v>45989.027511574073</v>
      </c>
      <c r="I2" s="123" t="str">
        <f>IFERROR(VLOOKUP(D2,DB!A:F,6,0),"")</f>
        <v>Generator-SG</v>
      </c>
      <c r="J2" s="123" t="str">
        <f>IFERROR(VLOOKUP(D2,DB!A:G,7,0),"")</f>
        <v>Dead</v>
      </c>
      <c r="K2" s="126" t="s">
        <v>39124</v>
      </c>
      <c r="L2" s="127" t="str">
        <f>IFERROR(VLOOKUP(D2,DB!A:I,9,0),"")</f>
        <v>Latis</v>
      </c>
    </row>
    <row r="3" spans="1:16382" ht="31.5" customHeight="1">
      <c r="A3" s="122"/>
      <c r="B3" s="123" t="str">
        <f>IFERROR(VLOOKUP(D3,DB!A:K,11,0),"")</f>
        <v/>
      </c>
      <c r="C3" s="124"/>
      <c r="D3" s="123"/>
      <c r="E3" s="106"/>
      <c r="F3" s="125"/>
      <c r="G3" s="72">
        <f t="shared" ref="G3:G7" ca="1" si="0">IFERROR(NOW()-F3,"-")</f>
        <v>45989.08525462963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45989.08525462963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45989.08525462963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45989.08525462963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45989.08525462963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45989.085254745369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45989.085254745369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45989.085254745369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45989.08525462963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45989.08525462963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45989.085254745369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45989.085254745369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45989.085254745369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45989.085254745369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45989.085254745369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45989.08525462963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45989.08525462963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45989.08525462963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45989.08525462963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45989.08525462963</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45989.08525462963</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45989.08525462963</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2025-11-27T23:04:48Z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