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06" documentId="120_S{2AC9BD13-BADA-5192-A53E-5A8FF88502F6}" xr6:coauthVersionLast="47" xr6:coauthVersionMax="47" xr10:uidLastSave="{78027DE9-C3B3-4991-9D12-97171705D1C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<sst xmlns="http://schemas.openxmlformats.org/spreadsheetml/2006/main" count="180281" uniqueCount="39124">
  <si>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</si>
  <si>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</si>
  <si>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</si>
  <si>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</si>
  <si>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</si>
  <si>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</si>
  <si>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</si>
  <si>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</si>
  <si>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</si>
  <si>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</si>
  <si>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</si>
  <si>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</si>
  <si>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</si>
  <si>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</si>
  <si>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</si>
  <si>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</si>
  <si>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</si>
  <si>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</si>
  <si>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</si>
  <si>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</si>
  <si>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</si>
  <si>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</si>
  <si>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</si>
  <si>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</si>
  <si>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</si>
  <si>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</si>
  <si>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</si>
  <si>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</si>
  <si>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</si>
  <si>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</si>
  <si>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</si>
  <si>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</si>
  <si>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</si>
  <si>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</si>
  <si>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</si>
  <si>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</si>
  <si>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</si>
  <si>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</si>
  <si>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</si>
  <si>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</si>
  <si>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</si>
  <si>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</si>
  <si>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</si>
  <si>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</si>
  <si>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</si>
  <si>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</si>
  <si>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</si>
  <si>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</si>
  <si>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</si>
  <si>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</si>
  <si>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</si>
  <si>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</si>
  <si>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</si>
  <si>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</si>
  <si>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</si>
  <si>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</si>
  <si>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</si>
  <si>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</si>
  <si>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</si>
  <si>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</si>
  <si>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</si>
  <si>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</si>
  <si>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</si>
  <si>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</si>
  <si>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</si>
  <si>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</si>
  <si>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</si>
  <si>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</si>
  <si>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</si>
  <si>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</si>
  <si>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</si>
  <si>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</si>
  <si>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</si>
  <si>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</si>
  <si>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</si>
  <si>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</si>
  <si>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</si>
  <si>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</si>
  <si>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</si>
  <si>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</si>
  <si>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</si>
  <si>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</si>
  <si>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</si>
  <si>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</si>
  <si>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</si>
  <si>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</si>
  <si>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</si>
  <si>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</si>
  <si>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</si>
  <si>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</si>
  <si>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</si>
  <si>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</si>
  <si>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</si>
  <si>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</si>
  <si>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</si>
  <si>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</si>
  <si>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</si>
  <si>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</si>
  <si>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</si>
  <si>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</si>
  <si>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</si>
  <si>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</si>
  <si>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</si>
  <si>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</si>
  <si>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</si>
  <si>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</si>
  <si>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</si>
  <si>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</si>
  <si>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</si>
  <si>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</si>
  <si>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</si>
  <si>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</si>
  <si>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</si>
  <si>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</si>
  <si>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</si>
  <si>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</si>
  <si>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</si>
  <si>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</si>
  <si>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</si>
  <si>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</si>
  <si>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</si>
  <si>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</si>
  <si>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</si>
  <si>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</si>
  <si>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</si>
  <si>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</si>
  <si>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</si>
  <si>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</si>
  <si>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</si>
  <si>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</si>
  <si>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</si>
  <si>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</si>
  <si>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</si>
  <si>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</si>
  <si>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</si>
  <si>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</si>
  <si>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</si>
  <si>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</si>
  <si>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</si>
  <si>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</si>
  <si>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</si>
  <si>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</si>
  <si>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</si>
  <si>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</si>
  <si>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</si>
  <si>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</si>
  <si>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</si>
  <si>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</si>
  <si>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</si>
  <si>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</si>
  <si>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</si>
  <si>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</si>
  <si>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</si>
  <si>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</si>
  <si>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</si>
  <si>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</si>
  <si>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</si>
  <si>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</si>
  <si>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</si>
  <si>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</si>
  <si>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</si>
  <si>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</si>
  <si>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</si>
  <si>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</si>
  <si>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</si>
  <si>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</si>
  <si>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</si>
  <si>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</si>
  <si>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</si>
  <si>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</si>
  <si>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</si>
  <si>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</si>
  <si>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</si>
  <si>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</si>
  <si>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</si>
  <si>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</si>
  <si>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</si>
  <si>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</si>
  <si>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</si>
  <si>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</si>
  <si>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</si>
  <si>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</si>
  <si>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</si>
  <si>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</si>
  <si>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</si>
  <si>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</si>
  <si>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</si>
  <si>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</si>
  <si>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</si>
  <si>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</si>
  <si>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</si>
  <si>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</si>
  <si>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</si>
  <si>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</si>
  <si>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</si>
  <si>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</si>
  <si>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</si>
  <si>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</si>
  <si>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</si>
  <si>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</si>
  <si>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</si>
  <si>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</si>
  <si>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</si>
  <si>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</si>
  <si>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</si>
  <si>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</si>
  <si>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</si>
  <si>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</si>
  <si>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</si>
  <si>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</si>
  <si>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</si>
  <si>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</si>
  <si>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</si>
  <si>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</si>
  <si>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</si>
  <si>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</si>
  <si>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</si>
  <si>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</si>
  <si>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</si>
  <si>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</si>
  <si>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</si>
  <si>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</si>
  <si>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</si>
  <si>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</si>
  <si>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</si>
  <si>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</si>
  <si>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</si>
  <si>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</si>
  <si>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</si>
  <si>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</si>
  <si>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</si>
  <si>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</si>
  <si>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</si>
  <si>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</si>
  <si>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</si>
  <si>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</si>
  <si>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</si>
  <si>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</si>
  <si>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</si>
  <si>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</si>
  <si>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</si>
  <si>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</si>
  <si>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</si>
  <si>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</si>
  <si>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</si>
  <si>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</si>
  <si>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</si>
  <si>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</si>
  <si>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</si>
  <si>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</si>
  <si>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</si>
  <si>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</si>
  <si>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</si>
  <si>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</si>
  <si>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</si>
  <si>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</si>
  <si>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</si>
  <si>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</si>
  <si>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</si>
  <si>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</si>
  <si>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</si>
  <si>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</si>
  <si>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</si>
  <si>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</si>
  <si>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</si>
  <si>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</si>
  <si>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</si>
  <si>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</si>
  <si>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</si>
  <si>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</si>
  <si>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</si>
  <si>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</si>
  <si>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</si>
  <si>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</si>
  <si>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</si>
  <si>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</si>
  <si>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</si>
  <si>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</si>
  <si>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</si>
  <si>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</si>
  <si>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</si>
  <si>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</si>
  <si>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</si>
  <si>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</si>
  <si>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</si>
  <si>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</si>
  <si>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</si>
  <si>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</si>
  <si>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</si>
  <si>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</si>
  <si>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</si>
  <si>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</si>
  <si>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</si>
  <si>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</si>
  <si>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</si>
  <si>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</si>
  <si>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</si>
  <si>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</si>
  <si>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</si>
  <si>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</si>
  <si>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</si>
  <si>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</si>
  <si>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</si>
  <si>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</si>
  <si>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</si>
  <si>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</si>
  <si>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</si>
  <si>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</si>
  <si>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</si>
  <si>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</si>
  <si>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</si>
  <si>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</si>
  <si>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</si>
  <si>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</si>
  <si>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</si>
  <si>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</si>
  <si>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</si>
  <si>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</si>
  <si>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</si>
  <si>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</si>
  <si>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</si>
  <si>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</si>
  <si>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</si>
  <si>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</si>
  <si>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</si>
  <si>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</si>
  <si>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</si>
  <si>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</si>
  <si>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</si>
  <si>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</si>
  <si>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</si>
  <si>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</si>
  <si>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</si>
  <si>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</si>
  <si>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</si>
  <si>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</si>
  <si>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</si>
  <si>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</si>
  <si>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</si>
  <si>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</si>
  <si>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</si>
  <si>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</si>
  <si>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</si>
  <si>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</si>
  <si>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</si>
  <si>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</si>
  <si>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</si>
  <si>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</si>
  <si>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</si>
  <si>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</si>
  <si>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</si>
  <si>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</si>
  <si>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</si>
  <si>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</si>
  <si>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</si>
  <si>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</si>
  <si>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</si>
  <si>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</si>
  <si>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</si>
  <si>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</si>
  <si>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</si>
  <si>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</si>
  <si>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</si>
  <si>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</si>
  <si>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</si>
  <si>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</si>
  <si>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</si>
  <si>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</si>
  <si>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</si>
  <si>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</si>
  <si>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</si>
  <si>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</si>
  <si>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</si>
  <si>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</si>
  <si>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</si>
  <si>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</si>
  <si>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</si>
  <si>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</si>
  <si>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</si>
  <si>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</si>
  <si>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</si>
  <si>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</si>
  <si>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</si>
  <si>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</si>
  <si>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</si>
  <si>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</si>
  <si>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</si>
  <si>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</si>
  <si>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</si>
  <si>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</si>
  <si>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</si>
  <si>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</si>
  <si>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</si>
  <si>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</si>
  <si>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</si>
  <si>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</si>
  <si>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</si>
  <si>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</si>
  <si>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</si>
  <si>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</si>
  <si>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</si>
  <si>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</si>
  <si>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</si>
  <si>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</si>
  <si>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</si>
  <si>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</si>
  <si>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</si>
  <si>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</si>
  <si>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</si>
  <si>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</si>
  <si>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</si>
  <si>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</si>
  <si>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</si>
  <si>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</si>
  <si>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</si>
  <si>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</si>
  <si>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</si>
  <si>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</si>
  <si>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</si>
  <si>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</si>
  <si>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</si>
  <si>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</si>
  <si>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</si>
  <si>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</si>
  <si>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</si>
  <si>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</si>
  <si>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</si>
  <si>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</si>
  <si>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</si>
  <si>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</si>
  <si>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</si>
  <si>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</si>
  <si>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</si>
  <si>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</si>
  <si>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</si>
  <si>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</si>
  <si>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</si>
  <si>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</si>
  <si>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</si>
  <si>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</si>
  <si>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</si>
  <si>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</si>
  <si>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</si>
  <si>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</si>
  <si>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</si>
  <si>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</si>
  <si>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</si>
  <si>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</si>
  <si>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</si>
  <si>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</si>
  <si>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</si>
  <si>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</si>
  <si>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</si>
  <si>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</si>
  <si>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</si>
  <si>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</si>
  <si>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</si>
  <si>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</si>
  <si>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</si>
  <si>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</si>
  <si>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</si>
  <si>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</si>
  <si>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</si>
  <si>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</si>
  <si>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</si>
  <si>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</si>
  <si>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</si>
  <si>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</si>
  <si>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</si>
  <si>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</si>
  <si>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</si>
  <si>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</si>
  <si>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</si>
  <si>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</si>
  <si>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</si>
  <si>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</si>
  <si>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</si>
  <si>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</si>
  <si>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</si>
  <si>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</si>
  <si>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</si>
  <si>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</si>
  <si>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</si>
  <si>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</si>
  <si>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</si>
  <si>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</si>
  <si>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</si>
  <si>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</si>
  <si>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</si>
  <si>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</si>
  <si>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</si>
  <si>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</si>
  <si>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</si>
  <si>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</si>
  <si>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</si>
  <si>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</si>
  <si>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</si>
  <si>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</si>
  <si>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</si>
  <si>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</si>
  <si>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</si>
  <si>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</si>
  <si>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</si>
  <si>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</si>
  <si>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</si>
  <si>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</si>
  <si>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</si>
  <si>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</si>
  <si>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</si>
  <si>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</si>
  <si>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</si>
  <si>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</si>
  <si>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</si>
  <si>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</si>
  <si>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</si>
  <si>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</si>
  <si>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</si>
  <si>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</si>
  <si>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</si>
  <si>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</si>
  <si>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</si>
  <si>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</si>
  <si>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</si>
  <si>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</si>
  <si>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</si>
  <si>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</si>
  <si>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</si>
  <si>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</si>
  <si>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</si>
  <si>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</si>
  <si>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</si>
  <si>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</si>
  <si>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</si>
  <si>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</si>
  <si>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</si>
  <si>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</si>
  <si>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</si>
  <si>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</si>
  <si>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</si>
  <si>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</si>
  <si>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</si>
  <si>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</si>
  <si>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</si>
  <si>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</si>
  <si>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</si>
  <si>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</si>
  <si>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</si>
  <si>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</si>
  <si>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</si>
  <si>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</si>
  <si>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</si>
  <si>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</si>
  <si>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</si>
  <si>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</si>
  <si>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</si>
  <si>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</si>
  <si>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</si>
  <si>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</si>
  <si>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</si>
  <si>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</si>
  <si>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</si>
  <si>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</si>
  <si>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</si>
  <si>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</si>
  <si>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</si>
  <si>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</si>
  <si>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</si>
  <si>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</si>
  <si>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</si>
  <si>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</si>
  <si>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</si>
  <si>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</si>
  <si>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</si>
  <si>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</si>
  <si>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</si>
  <si>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</si>
  <si>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</si>
  <si>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</si>
  <si>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</si>
  <si>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</si>
  <si>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</si>
  <si>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</si>
  <si>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</si>
  <si>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</si>
  <si>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</si>
  <si>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</si>
  <si>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</si>
  <si>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</si>
  <si>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</si>
  <si>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</si>
  <si>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</si>
  <si>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</si>
  <si>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</si>
  <si>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</si>
  <si>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</si>
  <si>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</si>
  <si>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</si>
  <si>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</si>
  <si>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</si>
  <si>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</si>
  <si>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</si>
  <si>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</si>
  <si>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</si>
  <si>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</si>
  <si>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</si>
  <si>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</si>
  <si>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</si>
  <si>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</si>
  <si>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</si>
  <si>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</si>
  <si>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</si>
  <si>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</si>
  <si>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</si>
  <si>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</si>
  <si>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</si>
  <si>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</si>
  <si>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</si>
  <si>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</si>
  <si>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</si>
  <si>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</si>
  <si>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</si>
  <si>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</si>
  <si>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</si>
  <si>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</si>
  <si>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</si>
  <si>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</si>
  <si>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</si>
  <si>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</si>
  <si>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</si>
  <si>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</si>
  <si>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</si>
  <si>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</si>
  <si>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</si>
  <si>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</si>
  <si>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</si>
  <si>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</si>
  <si>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</si>
  <si>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</si>
  <si>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</si>
  <si>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</si>
  <si>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</si>
  <si>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</si>
  <si>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</si>
  <si>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</si>
  <si>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</si>
  <si>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</si>
  <si>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</si>
  <si>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</si>
  <si>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</si>
  <si>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</si>
  <si>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</si>
  <si>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</si>
  <si>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</si>
  <si>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</si>
  <si>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</si>
  <si>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</si>
  <si>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</si>
  <si>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</si>
  <si>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</si>
  <si>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</si>
  <si>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</si>
  <si>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</si>
  <si>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</si>
  <si>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</si>
  <si>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</si>
  <si>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</si>
  <si>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</si>
  <si>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</si>
  <si>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</si>
  <si>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</si>
  <si>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</si>
  <si>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</si>
  <si>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</si>
  <si>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</si>
  <si>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</si>
  <si>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</si>
  <si>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</si>
  <si>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</si>
  <si>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</si>
  <si>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</si>
  <si>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</si>
  <si>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</si>
  <si>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</si>
  <si>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</si>
  <si>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</si>
  <si>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</si>
  <si>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</si>
  <si>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</si>
  <si>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</si>
  <si>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</si>
  <si>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</si>
  <si>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</si>
  <si>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</si>
  <si>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</si>
  <si>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</si>
  <si>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</si>
  <si>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</si>
  <si>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</si>
  <si>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</si>
  <si>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</si>
  <si>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</si>
  <si>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</si>
  <si>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</si>
  <si>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</si>
  <si>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</si>
  <si>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</si>
  <si>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</si>
  <si>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</si>
  <si>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</si>
  <si>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</si>
  <si>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</si>
  <si>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</si>
  <si>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</si>
  <si>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</si>
  <si>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</si>
  <si>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</si>
  <si>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</si>
  <si>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</si>
  <si>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</si>
  <si>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</si>
  <si>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</si>
  <si>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</si>
  <si>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</si>
  <si>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</si>
  <si>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</si>
  <si>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</si>
  <si>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</si>
  <si>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</si>
  <si>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</si>
  <si>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</si>
  <si>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</si>
  <si>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</si>
  <si>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</si>
  <si>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</si>
  <si>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</si>
  <si>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</si>
  <si>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</si>
  <si>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</si>
  <si>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</si>
  <si>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</si>
  <si>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</si>
  <si>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</si>
  <si>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</si>
  <si>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</si>
  <si>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</si>
  <si>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</si>
  <si>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</si>
  <si>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</si>
  <si>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</si>
  <si>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</si>
  <si>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</si>
  <si>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</si>
  <si>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</si>
  <si>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</si>
  <si>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</si>
  <si>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</si>
  <si>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</si>
  <si>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</si>
  <si>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</si>
  <si>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</si>
  <si>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</si>
  <si>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</si>
  <si>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</si>
  <si>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</si>
  <si>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</si>
  <si>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</si>
  <si>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</si>
  <si>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</si>
  <si>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</si>
  <si>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</si>
  <si>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</si>
  <si>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</si>
  <si>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</si>
  <si>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</si>
  <si>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</si>
  <si>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</si>
  <si>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</si>
  <si>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</si>
  <si>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</si>
  <si>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</si>
  <si>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</si>
  <si>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</si>
  <si>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</si>
  <si>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</si>
  <si>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</si>
  <si>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</si>
  <si>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</si>
  <si>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</si>
  <si>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</si>
  <si>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</si>
  <si>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</si>
  <si>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</si>
  <si>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</si>
  <si>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</si>
  <si>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</si>
  <si>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</si>
  <si>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</si>
  <si>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</si>
  <si>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</si>
  <si>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</si>
  <si>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</si>
  <si>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</si>
  <si>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</si>
  <si>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</si>
  <si>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</si>
  <si>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</si>
  <si>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</si>
  <si>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</si>
  <si>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</si>
  <si>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</si>
  <si>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</si>
  <si>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</si>
  <si>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</si>
  <si>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</si>
  <si>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</si>
  <si>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</si>
  <si>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</si>
  <si>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</si>
  <si>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</si>
  <si>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</si>
  <si>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</si>
  <si>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</si>
  <si>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</si>
  <si>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</si>
  <si>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</si>
  <si>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</si>
  <si>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</si>
  <si>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</si>
  <si>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</si>
  <si>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</si>
  <si>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</si>
  <si>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</si>
  <si>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</si>
  <si>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</si>
  <si>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</si>
  <si>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</si>
  <si>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</si>
  <si>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</si>
  <si>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</si>
  <si>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</si>
  <si>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</si>
  <si>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</si>
  <si>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</si>
  <si>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</si>
  <si>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</si>
  <si>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</si>
  <si>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</si>
  <si>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</si>
  <si>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</si>
  <si>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</si>
  <si>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</si>
  <si>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</si>
  <si>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</si>
  <si>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</si>
  <si>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</si>
  <si>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</si>
  <si>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</si>
  <si>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</si>
  <si>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</si>
  <si>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</si>
  <si>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</si>
  <si>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</si>
  <si>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</si>
  <si>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</si>
  <si>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</si>
  <si>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</si>
  <si>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</si>
  <si>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</si>
  <si>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</si>
  <si>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</si>
  <si>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</si>
  <si>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</si>
  <si>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</si>
  <si>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</si>
  <si>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</si>
  <si>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</si>
  <si>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</si>
  <si>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</si>
  <si>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</si>
  <si>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</si>
  <si>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</si>
  <si>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</si>
  <si>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</si>
  <si>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</si>
  <si>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</si>
  <si>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</si>
  <si>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</si>
  <si>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</si>
  <si>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</si>
  <si>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</si>
  <si>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</si>
  <si>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</si>
  <si>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</si>
  <si>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</si>
  <si>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</si>
  <si>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</si>
  <si>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</si>
  <si>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</si>
  <si>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</si>
  <si>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</si>
  <si>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</si>
  <si>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</si>
  <si>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</si>
  <si>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</si>
  <si>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</si>
  <si>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</si>
  <si>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</si>
  <si>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</si>
  <si>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</si>
  <si>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</si>
  <si>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</si>
  <si>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</si>
  <si>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</si>
  <si>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</si>
  <si>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</si>
  <si>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</si>
  <si>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</si>
  <si>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</si>
  <si>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</si>
  <si>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</si>
  <si>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</si>
  <si>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</si>
  <si>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</si>
  <si>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</si>
  <si>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</si>
  <si>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</si>
  <si>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</si>
  <si>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</si>
  <si>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</si>
  <si>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</si>
  <si>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</si>
  <si>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</si>
  <si>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</si>
  <si>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</si>
  <si>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</si>
  <si>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</si>
  <si>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</si>
  <si>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</si>
  <si>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</si>
  <si>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</si>
  <si>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</si>
  <si>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</si>
  <si>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</si>
  <si>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</si>
  <si>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</si>
  <si>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</si>
  <si>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</si>
  <si>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</si>
  <si>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</si>
  <si>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</si>
  <si>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</si>
  <si>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</si>
  <si>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</si>
  <si>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</si>
  <si>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</si>
  <si>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</si>
  <si>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</si>
  <si>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</si>
  <si>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</si>
  <si>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</si>
  <si>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</si>
  <si>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</si>
  <si>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</si>
  <si>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</si>
  <si>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</si>
  <si>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</si>
  <si>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</si>
  <si>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</si>
  <si>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</si>
  <si>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</si>
  <si>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</si>
  <si>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</si>
  <si>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</si>
  <si>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</si>
  <si>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</si>
  <si>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</si>
  <si>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</si>
  <si>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</si>
  <si>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</si>
  <si>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</si>
  <si>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</si>
  <si>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</si>
  <si>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</si>
  <si>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</si>
  <si>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</si>
  <si>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</si>
  <si>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</si>
  <si>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</si>
  <si>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</si>
  <si>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</si>
  <si>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</si>
  <si>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</si>
  <si>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</si>
  <si>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</si>
  <si>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</si>
  <si>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</si>
  <si>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</si>
  <si>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</si>
  <si>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</si>
  <si>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</si>
  <si>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</si>
  <si>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</si>
  <si>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</si>
  <si>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</si>
  <si>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</si>
  <si>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</si>
  <si>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</si>
  <si>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</si>
  <si>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</si>
  <si>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</si>
  <si>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</si>
  <si>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</si>
  <si>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</si>
  <si>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</si>
  <si>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</si>
  <si>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</si>
  <si>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</si>
  <si>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</si>
  <si>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</si>
  <si>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</si>
  <si>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</si>
  <si>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</si>
  <si>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</si>
  <si>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</si>
  <si>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</si>
  <si>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</si>
  <si>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</si>
  <si>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</si>
  <si>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</si>
  <si>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</si>
  <si>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</si>
  <si>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</si>
  <si>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</si>
  <si>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</si>
  <si>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</si>
  <si>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</si>
  <si>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</si>
  <si>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</si>
  <si>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</si>
  <si>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</si>
  <si>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</si>
  <si>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</si>
  <si>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</si>
  <si>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</si>
  <si>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</si>
  <si>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</si>
  <si>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</si>
  <si>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</si>
  <si>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</si>
  <si>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</si>
  <si>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</si>
  <si>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</si>
  <si>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</si>
  <si>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</si>
  <si>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</si>
  <si>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</si>
  <si>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</si>
  <si>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</si>
  <si>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</si>
  <si>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</si>
  <si>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</si>
  <si>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</si>
  <si>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</si>
  <si>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</si>
  <si>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</si>
  <si>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</si>
  <si>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</si>
  <si>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</si>
  <si>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</si>
  <si>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</si>
  <si>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</si>
  <si>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</si>
  <si>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</si>
  <si>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</si>
  <si>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</si>
  <si>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</si>
  <si>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</si>
  <si>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</si>
  <si>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</si>
  <si>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</si>
  <si>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</si>
  <si>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</si>
  <si>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</si>
  <si>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</si>
  <si>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</si>
  <si>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</si>
  <si>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</si>
  <si>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</si>
  <si>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</si>
  <si>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</si>
  <si>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</si>
  <si>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</si>
  <si>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</si>
  <si>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</si>
  <si>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</si>
  <si>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</si>
  <si>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</si>
  <si>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</si>
  <si>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</si>
  <si>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</si>
  <si>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</si>
  <si>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</si>
  <si>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</si>
  <si>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</si>
  <si>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</si>
  <si>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</si>
  <si>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</si>
  <si>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</si>
  <si>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</si>
  <si>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</si>
  <si>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</si>
  <si>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</si>
  <si>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</si>
  <si>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</si>
  <si>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</si>
  <si>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</si>
  <si>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</si>
  <si>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</si>
  <si>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</si>
  <si>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</si>
  <si>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</si>
  <si>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</si>
  <si>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</si>
  <si>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</si>
  <si>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</si>
  <si>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</si>
  <si>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</si>
  <si>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</si>
  <si>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</si>
  <si>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</si>
  <si>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</si>
  <si>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</si>
  <si>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</si>
  <si>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</si>
  <si>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</si>
  <si>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</si>
  <si>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</si>
  <si>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</si>
  <si>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</si>
  <si>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</si>
  <si>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</si>
  <si>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</si>
  <si>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</si>
  <si>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</si>
  <si>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</si>
  <si>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</si>
  <si>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</si>
  <si>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</si>
  <si>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</si>
  <si>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</si>
  <si>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</si>
  <si>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</si>
  <si>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</si>
  <si>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</si>
  <si>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</si>
  <si>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</si>
  <si>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</si>
  <si>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</si>
  <si>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</si>
  <si>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</si>
  <si>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</si>
  <si>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</si>
  <si>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</si>
  <si>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</si>
  <si>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</si>
  <si>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</si>
  <si>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</si>
  <si>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</si>
  <si>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</si>
  <si>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</si>
  <si>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</si>
  <si>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</si>
  <si>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</si>
  <si>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</si>
  <si>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</si>
  <si>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</si>
  <si>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</si>
  <si>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</si>
  <si>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</si>
  <si>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</si>
  <si>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</si>
  <si>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</si>
  <si>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</si>
  <si>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</si>
  <si>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</si>
  <si>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</si>
  <si>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</si>
  <si>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</si>
  <si>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</si>
  <si>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</si>
  <si>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</si>
  <si>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</si>
  <si>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</si>
  <si>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</si>
  <si>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</si>
  <si>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</si>
  <si>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</si>
  <si>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</si>
  <si>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</si>
  <si>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</si>
  <si>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</si>
  <si>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</si>
  <si>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</si>
  <si>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</si>
  <si>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</si>
  <si>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</si>
  <si>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</si>
  <si>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</si>
  <si>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</si>
  <si>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</si>
  <si>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</si>
  <si>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</si>
  <si>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</si>
  <si>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</si>
  <si>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</si>
  <si>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</si>
  <si>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</si>
  <si>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</si>
  <si>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</si>
  <si>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</si>
  <si>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</si>
  <si>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</si>
  <si>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</si>
  <si>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</si>
  <si>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</si>
  <si>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</si>
  <si>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</si>
  <si>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</si>
  <si>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</si>
  <si>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</si>
  <si>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</si>
  <si>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</si>
  <si>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</si>
  <si>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</si>
  <si>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</si>
  <si>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</si>
  <si>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</si>
  <si>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</si>
  <si>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</si>
  <si>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</si>
  <si>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</si>
  <si>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</si>
  <si>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</si>
  <si>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</si>
  <si>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</si>
  <si>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</si>
  <si>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</si>
  <si>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</si>
  <si>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</si>
  <si>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</si>
  <si>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</si>
  <si>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</si>
  <si>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</si>
  <si>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</si>
  <si>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</si>
  <si>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</si>
  <si>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</si>
  <si>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</si>
  <si>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</si>
  <si>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</si>
  <si>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</si>
  <si>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</si>
  <si>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</si>
  <si>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</si>
  <si>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</si>
  <si>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</si>
  <si>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</si>
  <si>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</si>
  <si>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</si>
  <si>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</si>
  <si>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</si>
  <si>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</si>
  <si>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</si>
  <si>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</si>
  <si>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</si>
  <si>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</si>
  <si>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</si>
  <si>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</si>
  <si>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</si>
  <si>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</si>
  <si>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</si>
  <si>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</si>
  <si>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</si>
  <si>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</si>
  <si>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</si>
  <si>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</si>
  <si>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</si>
  <si>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</si>
  <si>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</si>
  <si>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</si>
  <si>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</si>
  <si>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</si>
  <si>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</si>
  <si>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</si>
  <si>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</si>
  <si>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</si>
  <si>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</si>
  <si>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</si>
  <si>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</si>
  <si>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</si>
  <si>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</si>
  <si>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</si>
  <si>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</si>
  <si>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</si>
  <si>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</si>
  <si>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</si>
  <si>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</si>
  <si>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</si>
  <si>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</si>
  <si>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</si>
  <si>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</si>
  <si>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</si>
  <si>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</si>
  <si>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</si>
  <si>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</si>
  <si>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</si>
  <si>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</si>
  <si>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</si>
  <si>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</si>
  <si>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</si>
  <si>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</si>
  <si>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</si>
  <si>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</si>
  <si>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</si>
  <si>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</si>
  <si>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</si>
  <si>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</si>
  <si>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</si>
  <si>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</si>
  <si>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</si>
  <si>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</si>
  <si>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</si>
  <si>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</si>
  <si>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</si>
  <si>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</si>
  <si>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</si>
  <si>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</si>
  <si>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</si>
  <si>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</si>
  <si>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</si>
  <si>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</si>
  <si>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</si>
  <si>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</si>
  <si>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</si>
  <si>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</si>
  <si>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</si>
  <si>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</si>
  <si>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</si>
  <si>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</si>
  <si>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</si>
  <si>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</si>
  <si>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</si>
  <si>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</si>
  <si>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</si>
  <si>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</si>
  <si>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</si>
  <si>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</si>
  <si>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</si>
  <si>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</si>
  <si>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</si>
  <si>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</si>
  <si>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</si>
  <si>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</si>
  <si>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</si>
  <si>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</si>
  <si>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</si>
  <si>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</si>
  <si>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</si>
  <si>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</si>
  <si>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</si>
  <si>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</si>
  <si>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</si>
  <si>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</si>
  <si>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</si>
  <si>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</si>
  <si>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</si>
  <si>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</si>
  <si>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</si>
  <si>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</si>
  <si>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</si>
  <si>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</si>
  <si>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</si>
  <si>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</si>
  <si>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</si>
  <si>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</si>
  <si>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</si>
  <si>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</si>
  <si>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</si>
  <si>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</si>
  <si>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</si>
  <si>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</si>
  <si>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</si>
  <si>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</si>
  <si>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</si>
  <si>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</si>
  <si>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</si>
  <si>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</si>
  <si>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</si>
  <si>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</si>
  <si>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</si>
  <si>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</si>
  <si>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</si>
  <si>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</si>
  <si>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</si>
  <si>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</si>
  <si>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</si>
  <si>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</si>
  <si>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</si>
  <si>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</si>
  <si>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</si>
  <si>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</si>
  <si>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</si>
  <si>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</si>
  <si>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</si>
  <si>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</si>
  <si>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</si>
  <si>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</si>
  <si>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</si>
  <si>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</si>
  <si>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</si>
  <si>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</si>
  <si>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</si>
  <si>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</si>
  <si>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</si>
  <si>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</si>
  <si>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</si>
  <si>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</si>
  <si>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</si>
  <si>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</si>
  <si>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</si>
  <si>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</si>
  <si>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</si>
  <si>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</si>
  <si>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</si>
  <si>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</si>
  <si>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</si>
  <si>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</si>
  <si>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</si>
  <si>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</si>
  <si>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</si>
  <si>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</si>
  <si>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</si>
  <si>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</si>
  <si>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</si>
  <si>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</si>
  <si>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</si>
  <si>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</si>
  <si>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</si>
  <si>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</si>
  <si>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</si>
  <si>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</si>
  <si>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</si>
  <si>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</si>
  <si>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</si>
  <si>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</si>
  <si>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</si>
  <si>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</si>
  <si>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</si>
  <si>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</si>
  <si>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</si>
  <si>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</si>
  <si>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</si>
  <si>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</si>
  <si>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</si>
  <si>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</si>
  <si>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</si>
  <si>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</si>
  <si>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</si>
  <si>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</si>
  <si>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</si>
  <si>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</si>
  <si>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</si>
  <si>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</si>
  <si>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</si>
  <si>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</si>
  <si>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</si>
  <si>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</si>
  <si>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</si>
  <si>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</si>
  <si>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</si>
  <si>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</si>
  <si>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</si>
  <si>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</si>
  <si>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</si>
  <si>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</si>
  <si>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</si>
  <si>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</si>
  <si>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</si>
  <si>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</si>
  <si>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</si>
  <si>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</si>
  <si>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</si>
  <si>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</si>
  <si>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</si>
  <si>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</si>
  <si>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</si>
  <si>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</si>
  <si>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</si>
  <si>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</si>
  <si>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</si>
  <si>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</si>
  <si>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</si>
  <si>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</si>
  <si>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</si>
  <si>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</si>
  <si>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</si>
  <si>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</si>
  <si>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</si>
  <si>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</si>
  <si>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</si>
  <si>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</si>
  <si>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</si>
  <si>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</si>
  <si>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</si>
  <si>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</si>
  <si>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</si>
  <si>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</si>
  <si>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</si>
  <si>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</si>
  <si>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</si>
  <si>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</si>
  <si>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</si>
  <si>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</si>
  <si>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</si>
  <si>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</si>
  <si>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</si>
  <si>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</si>
  <si>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</si>
  <si>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</si>
  <si>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</si>
  <si>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</si>
  <si>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</si>
  <si>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</si>
  <si>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</si>
  <si>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</si>
  <si>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</si>
  <si>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</si>
  <si>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</si>
  <si>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</si>
  <si>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</si>
  <si>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</si>
  <si>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</si>
  <si>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</si>
  <si>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</si>
  <si>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</si>
  <si>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</si>
  <si>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</si>
  <si>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</si>
  <si>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</si>
  <si>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</si>
  <si>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</si>
  <si>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</si>
  <si>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</si>
  <si>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</si>
  <si>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</si>
  <si>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</si>
  <si>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</si>
  <si>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</si>
  <si>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</si>
  <si>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</si>
  <si>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</si>
  <si>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</si>
  <si>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</si>
  <si>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</si>
  <si>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</si>
  <si>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</si>
  <si>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</si>
  <si>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</si>
  <si>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</si>
  <si>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</si>
  <si>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</si>
  <si>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</si>
  <si>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</si>
  <si>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</si>
  <si>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</si>
  <si>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</si>
  <si>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</si>
  <si>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</si>
  <si>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</si>
  <si>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</si>
  <si>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</si>
  <si>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</si>
  <si>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</si>
  <si>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</si>
  <si>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</si>
  <si>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</si>
  <si>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</si>
  <si>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</si>
  <si>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</si>
  <si>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</si>
  <si>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</si>
  <si>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</si>
  <si>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</si>
  <si>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</si>
  <si>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</si>
  <si>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</si>
  <si>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</si>
  <si>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</si>
  <si>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</si>
  <si>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</si>
  <si>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</si>
  <si>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</si>
  <si>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</si>
  <si>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</si>
  <si>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</si>
  <si>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</si>
  <si>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</si>
  <si>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</si>
  <si>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</si>
  <si>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</si>
  <si>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</si>
  <si>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</si>
  <si>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</si>
  <si>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</si>
  <si>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</si>
  <si>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</si>
  <si>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</si>
  <si>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</si>
  <si>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</si>
  <si>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</si>
  <si>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</si>
  <si>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</si>
  <si>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</si>
  <si>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</si>
  <si>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</si>
  <si>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</si>
  <si>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</si>
  <si>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</si>
  <si>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</si>
  <si>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</si>
  <si>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</si>
  <si>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</si>
  <si>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</si>
  <si>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</si>
  <si>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</si>
  <si>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</si>
  <si>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</si>
  <si>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</si>
  <si>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</si>
  <si>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</si>
  <si>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</si>
  <si>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</si>
  <si>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</si>
  <si>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</si>
  <si>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</si>
  <si>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</si>
  <si>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</si>
  <si>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</si>
  <si>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</si>
  <si>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</si>
  <si>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</si>
  <si>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</si>
  <si>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</si>
  <si>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</si>
  <si>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</si>
  <si>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</si>
  <si>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</si>
  <si>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</si>
  <si>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</si>
  <si>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</si>
  <si>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</si>
  <si>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</si>
  <si>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</si>
  <si>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</si>
  <si>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</si>
  <si>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</si>
  <si>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</si>
  <si>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</si>
  <si>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</si>
  <si>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</si>
  <si>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</si>
  <si>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</si>
  <si>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</si>
  <si>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</si>
  <si>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</si>
  <si>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</si>
  <si>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</si>
  <si>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</si>
  <si>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</si>
  <si>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</si>
  <si>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</si>
  <si>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</si>
  <si>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</si>
  <si>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</si>
  <si>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</si>
  <si>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</si>
  <si>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</si>
  <si>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</si>
  <si>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</si>
  <si>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</si>
  <si>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</si>
  <si>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</si>
  <si>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</si>
  <si>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</si>
  <si>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</si>
  <si>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</si>
  <si>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</si>
  <si>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</si>
  <si>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</si>
  <si>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</si>
  <si>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</si>
  <si>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</si>
  <si>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</si>
  <si>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</si>
  <si>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</si>
  <si>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</si>
  <si>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</si>
  <si>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</si>
  <si>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</si>
  <si>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</si>
  <si>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</si>
  <si>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</si>
  <si>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</si>
  <si>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</si>
  <si>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</si>
  <si>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</si>
  <si>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</si>
  <si>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</si>
  <si>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</si>
  <si>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</si>
  <si>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</si>
  <si>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</si>
  <si>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</si>
  <si>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</si>
  <si>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</si>
  <si>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</si>
  <si>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</si>
  <si>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</si>
  <si>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</si>
  <si>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</si>
  <si>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</si>
  <si>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</si>
  <si>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</si>
  <si>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</si>
  <si>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</si>
  <si>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</si>
  <si>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</si>
  <si>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</si>
  <si>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</si>
  <si>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</si>
  <si>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</si>
  <si>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</si>
  <si>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</si>
  <si>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</si>
  <si>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</si>
  <si>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</si>
  <si>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</si>
  <si>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</si>
  <si>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</si>
  <si>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</si>
  <si>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</si>
  <si>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</si>
  <si>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</si>
  <si>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</si>
  <si>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</si>
  <si>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</si>
  <si>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</si>
  <si>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</si>
  <si>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</si>
  <si>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</si>
  <si>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</si>
  <si>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</si>
  <si>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</si>
  <si>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</si>
  <si>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</si>
  <si>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</si>
  <si>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</si>
  <si>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</si>
  <si>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</si>
  <si>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</si>
  <si>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</si>
  <si>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</si>
  <si>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</si>
  <si>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</si>
  <si>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</si>
  <si>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</si>
  <si>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</si>
  <si>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</si>
  <si>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</si>
  <si>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</si>
  <si>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</si>
  <si>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</si>
  <si>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</si>
  <si>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</si>
  <si>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</si>
  <si>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</si>
  <si>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</si>
  <si>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</si>
  <si>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</si>
  <si>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</si>
  <si>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</si>
  <si>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</si>
  <si>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</si>
  <si>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</si>
  <si>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</si>
  <si>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</si>
  <si>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</si>
  <si>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</si>
  <si>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</si>
  <si>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</si>
  <si>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</si>
  <si>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</si>
  <si>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</si>
  <si>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</si>
  <si>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</si>
  <si>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</si>
  <si>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</si>
  <si>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</si>
  <si>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</si>
  <si>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</si>
  <si>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</si>
  <si>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</si>
  <si>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</si>
  <si>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</si>
  <si>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</si>
  <si>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</si>
  <si>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</si>
  <si>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</si>
  <si>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</si>
  <si>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</si>
  <si>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</si>
  <si>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</si>
  <si>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</si>
  <si>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</si>
  <si>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</si>
  <si>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</si>
  <si>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</si>
  <si>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</si>
  <si>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</si>
  <si>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</si>
  <si>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</si>
  <si>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</si>
  <si>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</si>
  <si>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</si>
  <si>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</si>
  <si>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</si>
  <si>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</si>
  <si>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</si>
  <si>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</si>
  <si>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</si>
  <si>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</si>
  <si>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</si>
  <si>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</si>
  <si>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</si>
  <si>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</si>
  <si>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</si>
  <si>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</si>
  <si>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</si>
  <si>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</si>
  <si>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</si>
  <si>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</si>
  <si>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</si>
  <si>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</si>
  <si>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</si>
  <si>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</si>
  <si>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</si>
  <si>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</si>
  <si>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</si>
  <si>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</si>
  <si>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</si>
  <si>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</si>
  <si>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</si>
  <si>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</si>
  <si>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</si>
  <si>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</si>
  <si>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</si>
  <si>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</si>
  <si>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</si>
  <si>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</si>
  <si>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</si>
  <si>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</si>
  <si>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</si>
  <si>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</si>
  <si>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</si>
  <si>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</si>
  <si>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</si>
  <si>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</si>
  <si>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</si>
  <si>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</si>
  <si>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</si>
  <si>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</si>
  <si>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</si>
  <si>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</si>
  <si>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</si>
  <si>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</si>
  <si>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</si>
  <si>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</si>
  <si>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</si>
  <si>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</si>
  <si>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</si>
  <si>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</si>
  <si>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</si>
  <si>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</si>
  <si>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</si>
  <si>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</si>
  <si>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</si>
  <si>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</si>
  <si>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</si>
  <si>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</si>
  <si>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</si>
  <si>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</si>
  <si>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</si>
  <si>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</si>
  <si>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</si>
  <si>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</si>
  <si>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</si>
  <si>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</si>
  <si>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</si>
  <si>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</si>
  <si>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</si>
  <si>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</si>
  <si>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</si>
  <si>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</si>
  <si>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</si>
  <si>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</si>
  <si>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</si>
  <si>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</si>
  <si>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</si>
  <si>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</si>
  <si>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</si>
  <si>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</si>
  <si>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</si>
  <si>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</si>
  <si>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</si>
  <si>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</si>
  <si>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</si>
  <si>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</si>
  <si>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</si>
  <si>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</si>
  <si>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</si>
  <si>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</si>
  <si>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</si>
  <si>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</si>
  <si>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</si>
  <si>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</si>
  <si>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</si>
  <si>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</si>
  <si>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</si>
  <si>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</si>
  <si>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</si>
  <si>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</si>
  <si>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</si>
  <si>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</si>
  <si>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</si>
  <si>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</si>
  <si>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</si>
  <si>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</si>
  <si>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</si>
  <si>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</si>
  <si>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</si>
  <si>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</si>
  <si>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</si>
  <si>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</si>
  <si>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</si>
  <si>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</si>
  <si>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</si>
  <si>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</si>
  <si>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</si>
  <si>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</si>
  <si>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</si>
  <si>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</si>
  <si>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</si>
  <si>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</si>
  <si>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</si>
  <si>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</si>
  <si>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</si>
  <si>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</si>
  <si>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</si>
  <si>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</si>
  <si>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</si>
  <si>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</si>
  <si>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</si>
  <si>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</si>
  <si>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</si>
  <si>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</si>
  <si>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</si>
  <si>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</si>
  <si>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</si>
  <si>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</si>
  <si>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</si>
  <si>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</si>
  <si>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</si>
  <si>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</si>
  <si>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</si>
  <si>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</si>
  <si>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</si>
  <si>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</si>
  <si>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</si>
  <si>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</si>
  <si>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</si>
  <si>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</si>
  <si>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</si>
  <si>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</si>
  <si>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</si>
  <si>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</si>
  <si>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</si>
  <si>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</si>
  <si>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</si>
  <si>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</si>
  <si>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</si>
  <si>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</si>
  <si>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</si>
  <si>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</si>
  <si>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</si>
  <si>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</si>
  <si>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</si>
  <si>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</si>
  <si>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</si>
  <si>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</si>
  <si>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</si>
  <si>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</si>
  <si>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</si>
  <si>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</si>
  <si>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</si>
  <si>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</si>
  <si>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</si>
  <si>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</si>
  <si>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</si>
  <si>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</si>
  <si>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</si>
  <si>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</si>
  <si>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</si>
  <si>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</si>
  <si>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</si>
  <si>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</si>
  <si>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</si>
  <si>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</si>
  <si>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</si>
  <si>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</si>
  <si>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</si>
  <si>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</si>
  <si>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</si>
  <si>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</si>
  <si>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</si>
  <si>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</si>
  <si>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</si>
  <si>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</si>
  <si>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</si>
  <si>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</si>
  <si>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</si>
  <si>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</si>
  <si>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</si>
  <si>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</si>
  <si>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</si>
  <si>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</si>
  <si>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</si>
  <si>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</si>
  <si>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</si>
  <si>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</si>
  <si>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</si>
  <si>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</si>
  <si>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</si>
  <si>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</si>
  <si>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</si>
  <si>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</si>
  <si>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</si>
  <si>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</si>
  <si>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</si>
  <si>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</si>
  <si>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</si>
  <si>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</si>
  <si>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</si>
  <si>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</si>
  <si>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</si>
  <si>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</si>
  <si>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</si>
  <si>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</si>
  <si>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</si>
  <si>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</si>
  <si>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</si>
  <si>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</si>
  <si>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</si>
  <si>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</si>
  <si>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</si>
  <si>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</si>
  <si>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</si>
  <si>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</si>
  <si>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</si>
  <si>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</si>
  <si>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</si>
  <si>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</si>
  <si>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</si>
  <si>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</si>
  <si>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</si>
  <si>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</si>
  <si>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</si>
  <si>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</si>
  <si>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</si>
  <si>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</si>
  <si>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</si>
  <si>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</si>
  <si>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</si>
  <si>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</si>
  <si>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</si>
  <si>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</si>
  <si>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</si>
  <si>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</si>
  <si>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</si>
  <si>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</si>
  <si>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</si>
  <si>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</si>
  <si>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</si>
  <si>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</si>
  <si>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</si>
  <si>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</si>
  <si>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</si>
  <si>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</si>
  <si>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</si>
  <si>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</si>
  <si>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</si>
  <si>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</si>
  <si>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</si>
  <si>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</si>
  <si>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</si>
  <si>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</si>
  <si>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</si>
  <si>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</si>
  <si>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</si>
  <si>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</si>
  <si>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</si>
  <si>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</si>
  <si>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</si>
  <si>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</si>
  <si>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</si>
  <si>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</si>
  <si>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</si>
  <si>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</si>
  <si>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</si>
  <si>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</si>
  <si>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</si>
  <si>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</si>
  <si>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</si>
  <si>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</si>
  <si>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</si>
  <si>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</si>
  <si>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</si>
  <si>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</si>
  <si>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</si>
  <si>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</si>
  <si>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</si>
  <si>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</si>
  <si>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</si>
  <si>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</si>
  <si>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</si>
  <si>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</si>
  <si>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</si>
  <si>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</si>
  <si>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</si>
  <si>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</si>
  <si>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</si>
  <si>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</si>
  <si>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</si>
  <si>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</si>
  <si>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</si>
  <si>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</si>
  <si>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</si>
  <si>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</si>
  <si>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</si>
  <si>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</si>
  <si>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</si>
  <si>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</si>
  <si>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</si>
  <si>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</si>
  <si>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</si>
  <si>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</si>
  <si>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</si>
  <si>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</si>
  <si>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</si>
  <si>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</si>
  <si>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</si>
  <si>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</si>
  <si>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</si>
  <si>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</si>
  <si>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</si>
  <si>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</si>
  <si>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</si>
  <si>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</si>
  <si>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</si>
  <si>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</si>
  <si>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</si>
  <si>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</si>
  <si>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</si>
  <si>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</si>
  <si>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</si>
  <si>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</si>
  <si>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</si>
  <si>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</si>
  <si>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</si>
  <si>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</si>
  <si>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</si>
  <si>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</si>
  <si>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</si>
  <si>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</si>
  <si>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</si>
  <si>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</si>
  <si>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</si>
  <si>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</si>
  <si>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</si>
  <si>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</si>
  <si>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</si>
  <si>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</si>
  <si>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</si>
  <si>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</si>
  <si>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</si>
  <si>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</si>
  <si>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</si>
  <si>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</si>
  <si>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</si>
  <si>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</si>
  <si>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</si>
  <si>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</si>
  <si>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</si>
  <si>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</si>
  <si>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</si>
  <si>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</si>
  <si>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</si>
  <si>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</si>
  <si>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</si>
  <si>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</si>
  <si>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</si>
  <si>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</si>
  <si>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</si>
  <si>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</si>
  <si>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</si>
  <si>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</si>
  <si>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</si>
  <si>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</si>
  <si>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</si>
  <si>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</si>
  <si>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</si>
  <si>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</si>
  <si>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</si>
  <si>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</si>
  <si>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</si>
  <si>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</si>
  <si>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</si>
  <si>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</si>
  <si>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</si>
  <si>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</si>
  <si>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</si>
  <si>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</si>
  <si>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</si>
  <si>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</si>
  <si>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</si>
  <si>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</si>
  <si>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</si>
  <si>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</si>
  <si>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</si>
  <si>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</si>
  <si>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</si>
  <si>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</si>
  <si>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</si>
  <si>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</si>
  <si>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</si>
  <si>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</si>
  <si>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</si>
  <si>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</si>
  <si>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</si>
  <si>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</si>
  <si>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</si>
  <si>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</si>
  <si>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</si>
  <si>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</si>
  <si>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</si>
  <si>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</si>
  <si>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</si>
  <si>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</si>
  <si>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</si>
  <si>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</si>
  <si>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</si>
  <si>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</si>
  <si>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</si>
  <si>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</si>
  <si>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</si>
  <si>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</si>
  <si>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</si>
  <si>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</si>
  <si>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</si>
  <si>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</si>
  <si>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</si>
  <si>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</si>
  <si>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</si>
  <si>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</si>
  <si>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</si>
  <si>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</si>
  <si>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</si>
  <si>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</si>
  <si>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</si>
  <si>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</si>
  <si>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</si>
  <si>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</si>
  <si>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</si>
  <si>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</si>
  <si>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</si>
  <si>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</si>
  <si>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</si>
  <si>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</si>
  <si>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</si>
  <si>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</si>
  <si>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</si>
  <si>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</si>
  <si>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</si>
  <si>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</si>
  <si>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</si>
  <si>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</si>
  <si>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</si>
  <si>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</si>
  <si>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</si>
  <si>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</si>
  <si>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</si>
  <si>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</si>
  <si>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</si>
  <si>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</si>
  <si>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</si>
  <si>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</si>
  <si>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</si>
  <si>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</si>
  <si>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</si>
  <si>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</si>
  <si>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</si>
  <si>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</si>
  <si>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</si>
  <si>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</si>
  <si>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</si>
  <si>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</si>
  <si>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</si>
  <si>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</si>
  <si>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</si>
  <si>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</si>
  <si>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</si>
  <si>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</si>
  <si>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</si>
  <si>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</si>
  <si>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</si>
  <si>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</si>
  <si>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</si>
  <si>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</si>
  <si>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</si>
  <si>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</si>
  <si>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</si>
  <si>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</si>
  <si>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</si>
  <si>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</si>
  <si>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</si>
  <si>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</si>
  <si>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</si>
  <si>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</si>
  <si>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</si>
  <si>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</si>
  <si>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</si>
  <si>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</si>
  <si>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</si>
  <si>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</si>
  <si>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</si>
  <si>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</si>
  <si>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</si>
  <si>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</si>
  <si>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</si>
  <si>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</si>
  <si>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</si>
  <si>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</si>
  <si>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</si>
  <si>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</si>
  <si>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</si>
  <si>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</si>
  <si>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</si>
  <si>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</si>
  <si>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</si>
  <si>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</si>
  <si>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</si>
  <si>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</si>
  <si>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</si>
  <si>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</si>
  <si>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</si>
  <si>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</si>
  <si>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</si>
  <si>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</si>
  <si>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</si>
  <si>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</si>
  <si>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</si>
  <si>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</si>
  <si>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</si>
  <si>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</si>
  <si>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</si>
  <si>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</si>
  <si>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</si>
  <si>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</si>
  <si>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</si>
  <si>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</si>
  <si>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</si>
  <si>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</si>
  <si>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</si>
  <si>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</si>
  <si>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</si>
  <si>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</si>
  <si>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</si>
  <si>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</si>
  <si>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</si>
  <si>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</si>
  <si>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</si>
  <si>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</si>
  <si>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</si>
  <si>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</si>
  <si>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</si>
  <si>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</si>
  <si>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</si>
  <si>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</si>
  <si>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</si>
  <si>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</si>
  <si>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</si>
  <si>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</si>
  <si>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</si>
  <si>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</si>
  <si>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</si>
  <si>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</si>
  <si>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</si>
  <si>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</si>
  <si>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</si>
  <si>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</si>
  <si>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</si>
  <si>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</si>
  <si>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</si>
  <si>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</si>
  <si>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</si>
  <si>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</si>
  <si>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</si>
  <si>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</si>
  <si>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</si>
  <si>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</si>
  <si>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</si>
  <si>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</si>
  <si>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</si>
  <si>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</si>
  <si>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</si>
  <si>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</si>
  <si>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</si>
  <si>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</si>
  <si>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</si>
  <si>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</si>
  <si>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</si>
  <si>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</si>
  <si>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</si>
  <si>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</si>
  <si>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</si>
  <si>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</si>
  <si>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</si>
  <si>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</si>
  <si>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</si>
  <si>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</si>
  <si>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</si>
  <si>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</si>
  <si>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</si>
  <si>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</si>
  <si>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</si>
  <si>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</si>
  <si>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</si>
  <si>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</si>
  <si>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</si>
  <si>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</si>
  <si>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</si>
  <si>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</si>
  <si>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</si>
  <si>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</si>
  <si>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</si>
  <si>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</si>
  <si>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</si>
  <si>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</si>
  <si>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</si>
  <si>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</si>
  <si>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</si>
  <si>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</si>
  <si>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</si>
  <si>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</si>
  <si>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</si>
  <si>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</si>
  <si>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</si>
  <si>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</si>
  <si>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</si>
  <si>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</si>
  <si>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</si>
  <si>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</si>
  <si>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</si>
  <si>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</si>
  <si>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</si>
  <si>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</si>
  <si>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</si>
  <si>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</si>
  <si>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</si>
  <si>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</si>
  <si>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</si>
  <si>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</si>
  <si>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</si>
  <si>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</si>
  <si>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</si>
  <si>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</si>
  <si>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</si>
  <si>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</si>
  <si>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</si>
  <si>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</si>
  <si>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</si>
  <si>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</si>
  <si>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</si>
  <si>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</si>
  <si>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</si>
  <si>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</si>
  <si>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</si>
  <si>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</si>
  <si>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</si>
  <si>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</si>
  <si>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</si>
  <si>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</si>
  <si>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</si>
  <si>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</si>
  <si>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</si>
  <si>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</si>
  <si>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</si>
  <si>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</si>
  <si>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</si>
  <si>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</si>
  <si>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</si>
  <si>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</si>
  <si>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</si>
  <si>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</si>
  <si>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</si>
  <si>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</si>
  <si>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</si>
  <si>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</si>
  <si>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</si>
  <si>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</si>
  <si>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</si>
  <si>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</si>
  <si>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</si>
  <si>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</si>
  <si>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</si>
  <si>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</si>
  <si>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</si>
  <si>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</si>
  <si>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</si>
  <si>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</si>
  <si>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</si>
  <si>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</si>
  <si>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</si>
  <si>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</si>
  <si>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</si>
  <si>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</si>
  <si>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</si>
  <si>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</si>
  <si>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</si>
  <si>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</si>
  <si>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</si>
  <si>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</si>
  <si>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</si>
  <si>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</si>
  <si>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</si>
  <si>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</si>
  <si>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</si>
  <si>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</si>
  <si>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</si>
  <si>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</si>
  <si>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</si>
  <si>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</si>
  <si>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</si>
  <si>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</si>
  <si>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</si>
  <si>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</si>
  <si>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</si>
  <si>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</si>
  <si>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</si>
  <si>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</si>
  <si>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</si>
  <si>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</si>
  <si>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</si>
  <si>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</si>
  <si>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</si>
  <si>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</si>
  <si>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</si>
  <si>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</si>
  <si>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</si>
  <si>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</si>
  <si>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</si>
  <si>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</si>
  <si>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</si>
  <si>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</si>
  <si>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</si>
  <si>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</si>
  <si>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</si>
  <si>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</si>
  <si>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</si>
  <si>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</si>
  <si>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</si>
  <si>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</si>
  <si>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</si>
  <si>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</si>
  <si>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</si>
  <si>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</si>
  <si>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</si>
  <si>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</si>
  <si>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</si>
  <si>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</si>
  <si>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</si>
  <si>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</si>
  <si>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</si>
  <si>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</si>
  <si>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</si>
  <si>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</si>
  <si>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</si>
  <si>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</si>
  <si>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</si>
  <si>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</si>
  <si>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</si>
  <si>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</si>
  <si>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</si>
  <si>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</si>
  <si>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</si>
  <si>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</si>
  <si>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</si>
  <si>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</si>
  <si>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</si>
  <si>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</si>
  <si>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</si>
  <si>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</si>
  <si>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</si>
  <si>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</si>
  <si>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</si>
  <si>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</si>
  <si>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</si>
  <si>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</si>
  <si>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</si>
  <si>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</si>
  <si>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</si>
  <si>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</si>
  <si>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</si>
  <si>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</si>
  <si>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</si>
  <si>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</si>
  <si>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</si>
  <si>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</si>
  <si>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</si>
  <si>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</si>
  <si>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</si>
  <si>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</si>
  <si>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</si>
  <si>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</si>
  <si>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</si>
  <si>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</si>
  <si>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</si>
  <si>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</si>
  <si>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</si>
  <si>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</si>
  <si>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</si>
  <si>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</si>
  <si>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</si>
  <si>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</si>
  <si>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</si>
  <si>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</si>
  <si>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</si>
  <si>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</si>
  <si>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</si>
  <si>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</si>
  <si>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</si>
  <si>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</si>
  <si>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</si>
  <si>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</si>
  <si>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</si>
  <si>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</si>
  <si>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</si>
  <si>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</si>
  <si>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</si>
  <si>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</si>
  <si>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</si>
  <si>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</si>
  <si>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</si>
  <si>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</si>
  <si>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</si>
  <si>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</si>
  <si>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</si>
  <si>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</si>
  <si>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</si>
  <si>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</si>
  <si>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</si>
  <si>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</si>
  <si>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</si>
  <si>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</si>
  <si>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</si>
  <si>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</si>
  <si>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</si>
  <si>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</si>
  <si>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</si>
  <si>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</si>
  <si>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</si>
  <si>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</si>
  <si>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</si>
  <si>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</si>
  <si>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</si>
  <si>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</si>
  <si>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</si>
  <si>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</si>
  <si>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</si>
  <si>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</si>
  <si>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</si>
  <si>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</si>
  <si>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</si>
  <si>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</si>
  <si>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</si>
  <si>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</si>
  <si>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</si>
  <si>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</si>
  <si>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</si>
  <si>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</si>
  <si>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</si>
  <si>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</si>
  <si>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</si>
  <si>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</si>
  <si>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</si>
  <si>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</si>
  <si>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</si>
  <si>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</si>
  <si>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</si>
  <si>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</si>
  <si>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</si>
  <si>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</si>
  <si>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</si>
  <si>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</si>
  <si>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</si>
  <si>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</si>
  <si>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</si>
  <si>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</si>
  <si>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</si>
  <si>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</si>
  <si>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</si>
  <si>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</si>
  <si>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</si>
  <si>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</si>
  <si>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</si>
  <si>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</si>
  <si>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</si>
  <si>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</si>
  <si>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</si>
  <si>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</si>
  <si>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</si>
  <si>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</si>
  <si>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</si>
  <si>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</si>
  <si>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</si>
  <si>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</si>
  <si>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</si>
  <si>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</si>
  <si>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</si>
  <si>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</si>
  <si>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</si>
  <si>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</si>
  <si>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</si>
  <si>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</si>
  <si>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</si>
  <si>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</si>
  <si>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</si>
  <si>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</si>
  <si>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</si>
  <si>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</si>
  <si>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</si>
  <si>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</si>
  <si>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</si>
  <si>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</si>
  <si>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</si>
  <si>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</si>
  <si>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</si>
  <si>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</si>
  <si>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</si>
  <si>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</si>
  <si>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</si>
  <si>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</si>
  <si>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</si>
  <si>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</si>
  <si>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</si>
  <si>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</si>
  <si>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</si>
  <si>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</si>
  <si>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</si>
  <si>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</si>
  <si>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</si>
  <si>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</si>
  <si>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</si>
  <si>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</si>
  <si>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</si>
  <si>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</si>
  <si>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</si>
  <si>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</si>
  <si>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</si>
  <si>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</si>
  <si>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</si>
  <si>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</si>
  <si>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</si>
  <si>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</si>
  <si>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</si>
  <si>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</si>
  <si>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</si>
  <si>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</si>
  <si>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</si>
  <si>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</si>
  <si>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</si>
  <si>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</si>
  <si>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</si>
  <si>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</si>
  <si>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</si>
  <si>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</si>
  <si>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</si>
  <si>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</si>
  <si>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</si>
  <si>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</si>
  <si>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</si>
  <si>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</si>
  <si>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</si>
  <si>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</si>
  <si>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</si>
  <si>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</si>
  <si>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</si>
  <si>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</si>
  <si>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</si>
  <si>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</si>
  <si>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</si>
  <si>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</si>
  <si>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</si>
  <si>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</si>
  <si>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</si>
  <si>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</si>
  <si>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</si>
  <si>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</si>
  <si>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</si>
  <si>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</si>
  <si>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</si>
  <si>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</si>
  <si>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</si>
  <si>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</si>
  <si>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</si>
  <si>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</si>
  <si>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</si>
  <si>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</si>
  <si>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</si>
  <si>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</si>
  <si>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</si>
  <si>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</si>
  <si>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</si>
  <si>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</si>
  <si>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</si>
  <si>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</si>
  <si>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</si>
  <si>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</si>
  <si>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</si>
  <si>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</si>
  <si>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</si>
  <si>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</si>
  <si>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</si>
  <si>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</si>
  <si>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</si>
  <si>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</si>
  <si>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</si>
  <si>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</si>
  <si>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</si>
  <si>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</si>
  <si>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</si>
  <si>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</si>
  <si>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</si>
  <si>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</si>
  <si>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</si>
  <si>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</si>
  <si>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</si>
  <si>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</si>
  <si>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</si>
  <si>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</si>
  <si>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</si>
  <si>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</si>
  <si>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</si>
  <si>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</si>
  <si>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</si>
  <si>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</si>
  <si>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</si>
  <si>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</si>
  <si>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</si>
  <si>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</si>
  <si>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</si>
  <si>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</si>
  <si>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</si>
  <si>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</si>
  <si>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</si>
  <si>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</si>
  <si>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</si>
  <si>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</si>
  <si>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</si>
  <si>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</si>
  <si>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</si>
  <si>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</si>
  <si>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</si>
  <si>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</si>
  <si>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</si>
  <si>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</si>
  <si>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</si>
  <si>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</si>
  <si>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</si>
  <si>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</si>
  <si>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</si>
  <si>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</si>
  <si>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</si>
  <si>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</si>
  <si>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</si>
  <si>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</si>
  <si>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</si>
  <si>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</si>
  <si>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</si>
  <si>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</si>
  <si>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</si>
  <si>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</si>
  <si>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</si>
  <si>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</si>
  <si>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</si>
  <si>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</si>
  <si>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</si>
  <si>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</si>
  <si>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</si>
  <si>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</si>
  <si>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</si>
  <si>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</si>
  <si>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</si>
  <si>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</si>
  <si>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</si>
  <si>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</si>
  <si>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</si>
  <si>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</si>
  <si>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</si>
  <si>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</si>
  <si>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</si>
  <si>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</si>
  <si>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</si>
  <si>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</si>
  <si>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</si>
  <si>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</si>
  <si>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</si>
  <si>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</si>
  <si>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</si>
  <si>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</si>
  <si>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</si>
  <si>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</si>
  <si>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</si>
  <si>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</si>
  <si>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</si>
  <si>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</si>
  <si>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</si>
  <si>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</si>
  <si>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</si>
  <si>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</si>
  <si>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</si>
  <si>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</si>
  <si>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</si>
  <si>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</si>
  <si>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</si>
  <si>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</si>
  <si>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</si>
  <si>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</si>
  <si>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</si>
  <si>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</si>
  <si>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</si>
  <si>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</si>
  <si>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</si>
  <si>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</si>
  <si>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</si>
  <si>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</si>
  <si>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</si>
  <si>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</si>
  <si>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</si>
  <si>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</si>
  <si>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</si>
  <si>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</si>
  <si>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</si>
  <si>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</si>
  <si>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</si>
  <si>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</si>
  <si>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</si>
  <si>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</si>
  <si>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</si>
  <si>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</si>
  <si>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</si>
  <si>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</si>
  <si>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</si>
  <si>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</si>
  <si>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</si>
  <si>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</si>
  <si>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</si>
  <si>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</si>
  <si>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</si>
  <si>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</si>
  <si>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</si>
  <si>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</si>
  <si>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</si>
  <si>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</si>
  <si>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</si>
  <si>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</si>
  <si>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</si>
  <si>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</si>
  <si>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</si>
  <si>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</si>
  <si>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</si>
  <si>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</si>
  <si>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</si>
  <si>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</si>
  <si>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</si>
  <si>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</si>
  <si>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</si>
  <si>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</si>
  <si>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</si>
  <si>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</si>
  <si>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</si>
  <si>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</si>
  <si>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</si>
  <si>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</si>
  <si>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</si>
  <si>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</si>
  <si>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</si>
  <si>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</si>
  <si>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</si>
  <si>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</si>
  <si>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</si>
  <si>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</si>
  <si>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</si>
  <si>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</si>
  <si>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</si>
  <si>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</si>
  <si>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</si>
  <si>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</si>
  <si>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</si>
  <si>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</si>
  <si>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</si>
  <si>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</si>
  <si>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</si>
  <si>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</si>
  <si>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</si>
  <si>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</si>
  <si>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</si>
  <si>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</si>
  <si>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</si>
  <si>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</si>
  <si>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</si>
  <si>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</si>
  <si>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</si>
  <si>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</si>
  <si>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</si>
  <si>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</si>
  <si>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</si>
  <si>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</si>
  <si>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</si>
  <si>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</si>
  <si>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</si>
  <si>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</si>
  <si>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</si>
  <si>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</si>
  <si>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</si>
  <si>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</si>
  <si>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</si>
  <si>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</si>
  <si>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</si>
  <si>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</si>
  <si>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</si>
  <si>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</si>
  <si>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</si>
  <si>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</si>
  <si>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</si>
  <si>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</si>
  <si>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</si>
  <si>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</si>
  <si>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</si>
  <si>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</si>
  <si>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</si>
  <si>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</si>
  <si>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</si>
  <si>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</si>
  <si>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</si>
  <si>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</si>
  <si>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</si>
  <si>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</si>
  <si>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</si>
  <si>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</si>
  <si>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</si>
  <si>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</si>
  <si>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</si>
  <si>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</si>
  <si>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</si>
  <si>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</si>
  <si>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</si>
  <si>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</si>
  <si>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</si>
  <si>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</si>
  <si>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</si>
  <si>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</si>
  <si>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</si>
  <si>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</si>
  <si>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</si>
  <si>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</si>
  <si>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</si>
  <si>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</si>
  <si>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</si>
  <si>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</si>
  <si>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</si>
  <si>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</si>
  <si>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</si>
  <si>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</si>
  <si>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</si>
  <si>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</si>
  <si>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</si>
  <si>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</si>
  <si>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</si>
  <si>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</si>
  <si>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</si>
  <si>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</si>
  <si>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</si>
  <si>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</si>
  <si>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</si>
  <si>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</si>
  <si>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</si>
  <si>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</si>
  <si>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</si>
  <si>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</si>
  <si>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</si>
  <si>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</si>
  <si>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</si>
  <si>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</si>
  <si>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</si>
  <si>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</si>
  <si>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</si>
  <si>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</si>
  <si>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</si>
  <si>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</si>
  <si>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</si>
  <si>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</si>
  <si>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</si>
  <si>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</si>
  <si>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</si>
  <si>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</si>
  <si>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</si>
  <si>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</si>
  <si>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</si>
  <si>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</si>
  <si>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</si>
  <si>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</si>
  <si>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</si>
  <si>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</si>
  <si>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</si>
  <si>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</si>
  <si>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</si>
  <si>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</si>
  <si>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</si>
  <si>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</si>
  <si>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</si>
  <si>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</si>
  <si>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</si>
  <si>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</si>
  <si>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</si>
  <si>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</si>
  <si>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</si>
  <si>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</si>
  <si>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</si>
  <si>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</si>
  <si>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</si>
  <si>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</si>
  <si>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</si>
  <si>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</si>
  <si>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</si>
  <si>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</si>
  <si>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</si>
  <si>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</si>
  <si>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</si>
  <si>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</si>
  <si>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</si>
  <si>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</si>
  <si>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</si>
  <si>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</si>
  <si>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</si>
  <si>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</si>
  <si>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</si>
  <si>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</si>
  <si>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</si>
  <si>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</si>
  <si>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</si>
  <si>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</si>
  <si>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</si>
  <si>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</si>
  <si>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</si>
  <si>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</si>
  <si>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</si>
  <si>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</si>
  <si>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</si>
  <si>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</si>
  <si>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</si>
  <si>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</si>
  <si>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</si>
  <si>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</si>
  <si>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</si>
  <si>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</si>
  <si>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</si>
  <si>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</si>
  <si>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</si>
  <si>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</si>
  <si>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</si>
  <si>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</si>
  <si>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</si>
  <si>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</si>
  <si>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</si>
  <si>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</si>
  <si>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</si>
  <si>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</si>
  <si>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</si>
  <si>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</si>
  <si>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</si>
  <si>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</si>
  <si>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</si>
  <si>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</si>
  <si>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</si>
  <si>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</si>
  <si>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</si>
  <si>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</si>
  <si>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</si>
  <si>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</si>
  <si>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</si>
  <si>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</si>
  <si>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</si>
  <si>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</si>
  <si>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</si>
  <si>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</si>
  <si>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</si>
  <si>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</si>
  <si>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</si>
  <si>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</si>
  <si>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</si>
  <si>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</si>
  <si>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</si>
  <si>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</si>
  <si>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</si>
  <si>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</si>
  <si>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</si>
  <si>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</si>
  <si>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</si>
  <si>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</si>
  <si>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</si>
  <si>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</si>
  <si>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</si>
  <si>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</si>
  <si>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</si>
  <si>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</si>
  <si>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</si>
  <si>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</si>
  <si>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</si>
  <si>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</si>
  <si>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</si>
  <si>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</si>
  <si>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</si>
  <si>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</si>
  <si>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</si>
  <si>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</si>
  <si>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</si>
  <si>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</si>
  <si>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</si>
  <si>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</si>
  <si>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</si>
  <si>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</si>
  <si>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</si>
  <si>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</si>
  <si>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</si>
  <si>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</si>
  <si>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</si>
  <si>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</si>
  <si>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</si>
  <si>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</si>
  <si>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</si>
  <si>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</si>
  <si>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</si>
  <si>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</si>
  <si>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</si>
  <si>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</si>
  <si>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</si>
  <si>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</si>
  <si>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</si>
  <si>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</si>
  <si>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</si>
  <si>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</si>
  <si>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</si>
  <si>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</si>
  <si>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</si>
  <si>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</si>
  <si>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</si>
  <si>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</si>
  <si>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</si>
  <si>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</si>
  <si>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</si>
  <si>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</si>
  <si>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</si>
  <si>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</si>
  <si>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</si>
  <si>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</si>
  <si>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</si>
  <si>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</si>
  <si>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</si>
  <si>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</si>
  <si>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</si>
  <si>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</si>
  <si>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</si>
  <si>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</si>
  <si>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</si>
  <si>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</si>
  <si>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</si>
  <si>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</si>
  <si>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</si>
  <si>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</si>
  <si>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</si>
  <si>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</si>
  <si>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</si>
  <si>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</si>
  <si>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</si>
  <si>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</si>
  <si>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</si>
  <si>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</si>
  <si>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</si>
  <si>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</si>
  <si>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</si>
  <si>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</si>
  <si>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</si>
  <si>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</si>
  <si>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</si>
  <si>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</si>
  <si>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</si>
  <si>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</si>
  <si>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</si>
  <si>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</si>
  <si>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</si>
  <si>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</si>
  <si>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</si>
  <si>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</si>
  <si>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</si>
  <si>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</si>
  <si>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</si>
  <si>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</si>
  <si>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</si>
  <si>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</si>
  <si>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</si>
  <si>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</si>
  <si>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</si>
  <si>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</si>
  <si>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</si>
  <si>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</si>
  <si>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</si>
  <si>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</si>
  <si>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</si>
  <si>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</si>
  <si>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</si>
  <si>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</si>
  <si>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</si>
  <si>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</si>
  <si>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</si>
  <si>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</si>
  <si>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</si>
  <si>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</si>
  <si>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</si>
  <si>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</si>
  <si>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</si>
  <si>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</si>
  <si>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</si>
  <si>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</si>
  <si>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</si>
  <si>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</si>
  <si>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</si>
  <si>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</si>
  <si>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</si>
  <si>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</si>
  <si>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</si>
  <si>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</si>
  <si>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</si>
  <si>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</si>
  <si>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</si>
  <si>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</si>
  <si>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</si>
  <si>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</si>
  <si>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</si>
  <si>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</si>
  <si>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</si>
  <si>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</si>
  <si>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</si>
  <si>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</si>
  <si>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</si>
  <si>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</si>
  <si>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</si>
  <si>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</si>
  <si>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</si>
  <si>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</si>
  <si>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</si>
  <si>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</si>
  <si>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</si>
  <si>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</si>
  <si>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</si>
  <si>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</si>
  <si>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</si>
  <si>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</si>
  <si>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</si>
  <si>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</si>
  <si>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</si>
  <si>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</si>
  <si>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</si>
  <si>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</si>
  <si>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</si>
  <si>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</si>
  <si>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</si>
  <si>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</si>
  <si>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</si>
  <si>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</si>
  <si>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</si>
  <si>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</si>
  <si>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</si>
  <si>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</si>
  <si>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</si>
  <si>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</si>
  <si>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</si>
  <si>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</si>
  <si>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</si>
  <si>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</si>
  <si>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</si>
  <si>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</si>
  <si>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</si>
  <si>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</si>
  <si>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</si>
  <si>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</si>
  <si>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</si>
  <si>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</si>
  <si>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</si>
  <si>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</si>
  <si>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</si>
  <si>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</si>
  <si>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</si>
  <si>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</si>
  <si>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</si>
  <si>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</si>
  <si>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</si>
  <si>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</si>
  <si>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</si>
  <si>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</si>
  <si>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</si>
  <si>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</si>
  <si>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</si>
  <si>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</si>
  <si>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</si>
  <si>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</si>
  <si>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</si>
  <si>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</si>
  <si>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</si>
  <si>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</si>
  <si>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</si>
  <si>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</si>
  <si>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</si>
  <si>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</si>
  <si>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</si>
  <si>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</si>
  <si>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</si>
  <si>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</si>
  <si>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</si>
  <si>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</si>
  <si>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</si>
  <si>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</si>
  <si>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</si>
  <si>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</si>
  <si>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</si>
  <si>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</si>
  <si>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</si>
  <si>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</si>
  <si>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</si>
  <si>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</si>
  <si>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</si>
  <si>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</si>
  <si>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</si>
  <si>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</si>
  <si>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</si>
  <si>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</si>
  <si>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</si>
  <si>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</si>
  <si>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</si>
  <si>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</si>
  <si>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</si>
  <si>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</si>
  <si>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</si>
  <si>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</si>
  <si>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</si>
  <si>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</si>
  <si>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</si>
  <si>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</si>
  <si>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</si>
  <si>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</si>
  <si>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</si>
  <si>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</si>
  <si>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</si>
  <si>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</si>
  <si>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</si>
  <si>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</si>
  <si>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</si>
  <si>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</si>
  <si>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</si>
  <si>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</si>
  <si>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</si>
  <si>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</si>
  <si>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</si>
  <si>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</si>
  <si>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</si>
  <si>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</si>
  <si>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</si>
  <si>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</si>
  <si>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</si>
  <si>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</si>
  <si>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</si>
  <si>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</si>
  <si>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</si>
  <si>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</si>
  <si>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</si>
  <si>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</si>
  <si>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</si>
  <si>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</si>
  <si>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</si>
  <si>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</si>
  <si>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</si>
  <si>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</si>
  <si>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</si>
  <si>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</si>
  <si>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</si>
  <si>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</si>
  <si>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</si>
  <si>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</si>
  <si>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</si>
  <si>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</si>
  <si>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</si>
  <si>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</si>
  <si>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</si>
  <si>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</si>
  <si>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</si>
  <si>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</si>
  <si>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</si>
  <si>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</si>
  <si>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</si>
  <si>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</si>
  <si>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</si>
  <si>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</si>
  <si>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</si>
  <si>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</si>
  <si>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</si>
  <si>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</si>
  <si>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</si>
  <si>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</si>
  <si>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</si>
  <si>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</si>
  <si>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</si>
  <si>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</si>
  <si>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</si>
  <si>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</si>
  <si>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</si>
  <si>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</si>
  <si>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</si>
  <si>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</si>
  <si>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</si>
  <si>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</si>
  <si>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</si>
  <si>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</si>
  <si>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</si>
  <si>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</si>
  <si>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</si>
  <si>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</si>
  <si>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</si>
  <si>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</si>
  <si>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</si>
  <si>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</si>
  <si>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</si>
  <si>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</si>
  <si>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</si>
  <si>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</si>
  <si>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</si>
  <si>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</si>
  <si>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</si>
  <si>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</si>
  <si>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</si>
  <si>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</si>
  <si>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</si>
  <si>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</si>
  <si>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</si>
  <si>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</si>
  <si>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</si>
  <si>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</si>
  <si>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</si>
  <si>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</si>
  <si>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</si>
  <si>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</si>
  <si>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</si>
  <si>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</si>
  <si>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</si>
  <si>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</si>
  <si>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</si>
  <si>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</si>
  <si>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</si>
  <si>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</si>
  <si>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</si>
  <si>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</si>
  <si>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</si>
  <si>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</si>
  <si>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</si>
  <si>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</si>
  <si>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</si>
  <si>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</si>
  <si>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</si>
  <si>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</si>
  <si>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</si>
  <si>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</si>
  <si>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</si>
  <si>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</si>
  <si>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</si>
  <si>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</si>
  <si>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</si>
  <si>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</si>
  <si>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</si>
  <si>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</si>
  <si>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</si>
  <si>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</si>
  <si>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</si>
  <si>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</si>
  <si>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</si>
  <si>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</si>
  <si>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</si>
  <si>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</si>
  <si>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</si>
  <si>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</si>
  <si>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</si>
  <si>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</si>
  <si>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</si>
  <si>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</si>
  <si>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</si>
  <si>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</si>
  <si>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</si>
  <si>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</si>
  <si>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</si>
  <si>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</si>
  <si>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</si>
  <si>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</si>
  <si>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</si>
  <si>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</si>
  <si>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</si>
  <si>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</si>
  <si>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</si>
  <si>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</si>
  <si>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</si>
  <si>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</si>
  <si>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</si>
  <si>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</si>
  <si>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</si>
  <si>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</si>
  <si>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</si>
  <si>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</si>
  <si>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</si>
  <si>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</si>
  <si>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</si>
  <si>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</si>
  <si>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</si>
  <si>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</si>
  <si>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</si>
  <si>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</si>
  <si>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</si>
  <si>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</si>
  <si>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</si>
  <si>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</si>
  <si>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</si>
  <si>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</si>
  <si>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</si>
  <si>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</si>
  <si>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</si>
  <si>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</si>
  <si>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</si>
  <si>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</si>
  <si>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</si>
  <si>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</si>
  <si>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</si>
  <si>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</si>
  <si>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</si>
  <si>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</si>
  <si>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</si>
  <si>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</si>
  <si>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</si>
  <si>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</si>
  <si>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</si>
  <si>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</si>
  <si>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</si>
  <si>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</si>
  <si>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</si>
  <si>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</si>
  <si>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</si>
  <si>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</si>
  <si>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</si>
  <si>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</si>
  <si>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</si>
  <si>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</si>
  <si>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</si>
  <si>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</si>
  <si>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</si>
  <si>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</si>
  <si>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</si>
  <si>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</si>
  <si>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</si>
  <si>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</si>
  <si>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</si>
  <si>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</si>
  <si>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</si>
  <si>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</si>
  <si>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</si>
  <si>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</si>
  <si>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</si>
  <si>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</si>
  <si>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</si>
  <si>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</si>
  <si>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</si>
  <si>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</si>
  <si>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</si>
  <si>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</si>
  <si>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</si>
  <si>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</si>
  <si>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</si>
  <si>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</si>
  <si>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</si>
  <si>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</si>
  <si>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</si>
  <si>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</si>
  <si>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</si>
  <si>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</si>
  <si>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</si>
  <si>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</si>
  <si>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</si>
  <si>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</si>
  <si>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</si>
  <si>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</si>
  <si>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</si>
  <si>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</si>
  <si>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</si>
  <si>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</si>
  <si>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</si>
  <si>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</si>
  <si>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</si>
  <si>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</si>
  <si>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</si>
  <si>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</si>
  <si>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</si>
  <si>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</si>
  <si>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</si>
  <si>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</si>
  <si>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</si>
  <si>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</si>
  <si>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</si>
  <si>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</si>
  <si>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</si>
  <si>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</si>
  <si>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</si>
  <si>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</si>
  <si>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</si>
  <si>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</si>
  <si>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</si>
  <si>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</si>
  <si>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</si>
  <si>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</si>
  <si>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</si>
  <si>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</si>
  <si>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</si>
  <si>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</si>
  <si>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</si>
  <si>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</si>
  <si>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</si>
  <si>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</si>
  <si>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</si>
  <si>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</si>
  <si>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</si>
  <si>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</si>
  <si>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</si>
  <si>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</si>
  <si>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</si>
  <si>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</si>
  <si>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</si>
  <si>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</si>
  <si>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</si>
  <si>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</si>
  <si>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</si>
  <si>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</si>
  <si>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</si>
  <si>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</si>
  <si>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</si>
  <si>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</si>
  <si>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</si>
  <si>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</si>
  <si>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</si>
  <si>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</si>
  <si>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</si>
  <si>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</si>
  <si>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</si>
  <si>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</si>
  <si>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</si>
  <si>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</si>
  <si>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</si>
  <si>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</si>
  <si>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</si>
  <si>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</si>
  <si>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</si>
  <si>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</si>
  <si>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</si>
  <si>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</si>
  <si>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</si>
  <si>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</si>
  <si>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</si>
  <si>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</si>
  <si>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</si>
  <si>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</si>
  <si>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</si>
  <si>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</si>
  <si>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</si>
  <si>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</si>
  <si>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</si>
  <si>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</si>
  <si>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</si>
  <si>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</si>
  <si>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</si>
  <si>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</si>
  <si>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</si>
  <si>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</si>
  <si>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</si>
  <si>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</si>
  <si>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</si>
  <si>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</si>
  <si>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</si>
  <si>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</si>
  <si>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</si>
  <si>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</si>
  <si>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</si>
  <si>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</si>
  <si>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</si>
  <si>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</si>
  <si>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</si>
  <si>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</si>
  <si>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</si>
  <si>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</si>
  <si>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</si>
  <si>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</si>
  <si>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</si>
  <si>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</si>
  <si>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</si>
  <si>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</si>
  <si>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</si>
  <si>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</si>
  <si>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</si>
  <si>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</si>
  <si>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</si>
  <si>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</si>
  <si>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</si>
  <si>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</si>
  <si>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</si>
  <si>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</si>
  <si>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</si>
  <si>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</si>
  <si>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</si>
  <si>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</si>
  <si>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</si>
  <si>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</si>
  <si>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</si>
  <si>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</si>
  <si>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</si>
  <si>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</si>
  <si>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</si>
  <si>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</si>
  <si>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</si>
  <si>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</si>
  <si>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</si>
  <si>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</si>
  <si>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</si>
  <si>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</si>
  <si>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</si>
  <si>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</si>
  <si>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</si>
  <si>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</si>
  <si>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</si>
  <si>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</si>
  <si>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</si>
  <si>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</si>
  <si>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</si>
  <si>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</si>
  <si>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</si>
  <si>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</si>
  <si>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</si>
  <si>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</si>
  <si>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</si>
  <si>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</si>
  <si>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</si>
  <si>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</si>
  <si>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</si>
  <si>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</si>
  <si>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</si>
  <si>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</si>
  <si>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</si>
  <si>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</si>
  <si>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</si>
  <si>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</si>
  <si>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</si>
  <si>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</si>
  <si>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</si>
  <si>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</si>
  <si>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</si>
  <si>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</si>
  <si>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</si>
  <si>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</si>
  <si>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</si>
  <si>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</si>
  <si>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</si>
  <si>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</si>
  <si>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</si>
  <si>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</si>
  <si>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</si>
  <si>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</si>
  <si>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</si>
  <si>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</si>
  <si>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</si>
  <si>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</si>
  <si>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</si>
  <si>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</si>
  <si>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</si>
  <si>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</si>
  <si>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</si>
  <si>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</si>
  <si>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</si>
  <si>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</si>
  <si>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</si>
  <si>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</si>
  <si>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</si>
  <si>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</si>
  <si>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</si>
  <si>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</si>
  <si>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</si>
  <si>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</si>
  <si>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</si>
  <si>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</si>
  <si>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</si>
  <si>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</si>
  <si>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</si>
  <si>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</si>
  <si>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</si>
  <si>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</si>
  <si>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</si>
  <si>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</si>
  <si>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</si>
  <si>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</si>
  <si>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</si>
  <si>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</si>
  <si>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</si>
  <si>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</si>
  <si>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</si>
  <si>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</si>
  <si>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</si>
  <si>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</si>
  <si>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</si>
  <si>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</si>
  <si>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</si>
  <si>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</si>
  <si>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</si>
  <si>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</si>
  <si>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</si>
  <si>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</si>
  <si>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</si>
  <si>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</si>
  <si>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</si>
  <si>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</si>
  <si>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</si>
  <si>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</si>
  <si>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</si>
  <si>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</si>
  <si>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</si>
  <si>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</si>
  <si>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</si>
  <si>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</si>
  <si>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</si>
  <si>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</si>
  <si>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</si>
  <si>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</si>
  <si>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</si>
  <si>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</si>
  <si>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</si>
  <si>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</si>
  <si>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</si>
  <si>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</si>
  <si>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</si>
  <si>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</si>
  <si>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</si>
  <si>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</si>
  <si>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</si>
  <si>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</si>
  <si>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</si>
  <si>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</si>
  <si>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</si>
  <si>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</si>
  <si>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</si>
  <si>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</si>
  <si>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</si>
  <si>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</si>
  <si>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</si>
  <si>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</si>
  <si>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</si>
  <si>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</si>
  <si>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</si>
  <si>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</si>
  <si>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</si>
  <si>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</si>
  <si>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</si>
  <si>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</si>
  <si>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</si>
  <si>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</si>
  <si>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</si>
  <si>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</si>
  <si>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</si>
  <si>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</si>
  <si>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</si>
  <si>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</si>
  <si>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</si>
  <si>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</si>
  <si>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</si>
  <si>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</si>
  <si>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</si>
  <si>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</si>
  <si>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</si>
  <si>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</si>
  <si>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</si>
  <si>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</si>
  <si>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</si>
  <si>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</si>
  <si>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</si>
  <si>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</si>
  <si>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</si>
  <si>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</si>
  <si>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</si>
  <si>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</si>
  <si>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</si>
  <si>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</si>
  <si>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</si>
  <si>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</si>
  <si>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</si>
  <si>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</si>
  <si>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</si>
  <si>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</si>
  <si>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</si>
  <si>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</si>
  <si>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</si>
  <si>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</si>
  <si>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</si>
  <si>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</si>
  <si>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</si>
  <si>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</si>
  <si>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</si>
  <si>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</si>
  <si>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</si>
  <si>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</si>
  <si>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</si>
  <si>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</si>
  <si>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</si>
  <si>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</si>
  <si>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</si>
  <si>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</si>
  <si>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</si>
  <si>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</si>
  <si>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</si>
  <si>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</si>
  <si>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</si>
  <si>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</si>
  <si>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</si>
  <si>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</si>
  <si>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</si>
  <si>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</si>
  <si>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</si>
  <si>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</si>
  <si>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</si>
  <si>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</si>
  <si>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</si>
  <si>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</si>
  <si>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</si>
  <si>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</si>
  <si>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</si>
  <si>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</si>
  <si>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</si>
  <si>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</si>
  <si>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</si>
  <si>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</si>
  <si>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</si>
  <si>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</si>
  <si>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</si>
  <si>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</si>
  <si>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</si>
  <si>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</si>
  <si>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</si>
  <si>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</si>
  <si>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</si>
  <si>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</si>
  <si>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</si>
  <si>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</si>
  <si>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</si>
  <si>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</si>
  <si>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</si>
  <si>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</si>
  <si>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</si>
  <si>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</si>
  <si>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</si>
  <si>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</si>
  <si>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</si>
  <si>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</si>
  <si>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</si>
  <si>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</si>
  <si>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</si>
  <si>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</si>
  <si>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</si>
  <si>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</si>
  <si>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</si>
  <si>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</si>
  <si>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</si>
  <si>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</si>
  <si>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</si>
  <si>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</si>
  <si>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</si>
  <si>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</si>
  <si>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</si>
  <si>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</si>
  <si>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</si>
  <si>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</si>
  <si>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</si>
  <si>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</si>
  <si>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</si>
  <si>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</si>
  <si>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</si>
  <si>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</si>
  <si>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</si>
  <si>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</si>
  <si>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</si>
  <si>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</si>
  <si>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</si>
  <si>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</si>
  <si>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</si>
  <si>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</si>
  <si>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</si>
  <si>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</si>
  <si>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</si>
  <si>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</si>
  <si>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</si>
  <si>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</si>
  <si>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</si>
  <si>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</si>
  <si>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</si>
  <si>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</si>
  <si>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</si>
  <si>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</si>
  <si>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</si>
  <si>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</si>
  <si>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</si>
  <si>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</si>
  <si>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</si>
  <si>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</si>
  <si>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</si>
  <si>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</si>
  <si>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</si>
  <si>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</si>
  <si>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</si>
  <si>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</si>
  <si>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</si>
  <si>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</si>
  <si>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</si>
  <si>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</si>
  <si>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</si>
  <si>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</si>
  <si>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</si>
  <si>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</si>
  <si>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</si>
  <si>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</si>
  <si>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</si>
  <si>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</si>
  <si>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</si>
  <si>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</si>
  <si>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</si>
  <si>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</si>
  <si>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</si>
  <si>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</si>
  <si>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</si>
  <si>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</si>
  <si>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</si>
  <si>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</si>
  <si>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</si>
  <si>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</si>
  <si>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</si>
  <si>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</si>
  <si>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</si>
  <si>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</si>
  <si>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</si>
  <si>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</si>
  <si>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</si>
  <si>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</si>
  <si>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</si>
  <si>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</si>
  <si>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</si>
  <si>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</si>
  <si>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</si>
  <si>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</si>
  <si>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</si>
  <si>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</si>
  <si>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</si>
  <si>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</si>
  <si>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</si>
  <si>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</si>
  <si>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</si>
  <si>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</si>
  <si>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</si>
  <si>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</si>
  <si>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</si>
  <si>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</si>
  <si>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</si>
  <si>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</si>
  <si>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</si>
  <si>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</si>
  <si>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</si>
  <si>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</si>
  <si>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</si>
  <si>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</si>
  <si>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</si>
  <si>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</si>
  <si>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</si>
  <si>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</si>
  <si>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</si>
  <si>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</si>
  <si>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</si>
  <si>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</si>
  <si>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</si>
  <si>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</si>
  <si>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</si>
  <si>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</si>
  <si>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</si>
  <si>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</si>
  <si>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</si>
  <si>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</si>
  <si>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</si>
  <si>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</si>
  <si>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</si>
  <si>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</si>
  <si>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</si>
  <si>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</si>
  <si>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</si>
  <si>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</si>
  <si>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</si>
  <si>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</si>
  <si>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</si>
  <si>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</si>
  <si>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</si>
  <si>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</si>
  <si>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</si>
  <si>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</si>
  <si>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</si>
  <si>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</si>
  <si>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</si>
  <si>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</si>
  <si>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</si>
  <si>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</si>
  <si>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</si>
  <si>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</si>
  <si>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</si>
  <si>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</si>
  <si>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</si>
  <si>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</si>
  <si>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</si>
  <si>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</si>
  <si>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</si>
  <si>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</si>
  <si>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</si>
  <si>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</si>
  <si>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</si>
  <si>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</si>
  <si>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</si>
  <si>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</si>
  <si>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</si>
  <si>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</si>
  <si>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</si>
  <si>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</si>
  <si>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</si>
  <si>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</si>
  <si>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</si>
  <si>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</si>
  <si>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</si>
  <si>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</si>
  <si>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</si>
  <si>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</si>
  <si>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</si>
  <si>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</si>
  <si>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</si>
  <si>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</si>
  <si>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</si>
  <si>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</si>
  <si>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</si>
  <si>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</si>
  <si>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</si>
  <si>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</si>
  <si>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</si>
  <si>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</si>
  <si>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</si>
  <si>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</si>
  <si>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</si>
  <si>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</si>
  <si>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</si>
  <si>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</si>
  <si>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</si>
  <si>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</si>
  <si>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</si>
  <si>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</si>
  <si>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</si>
  <si>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</si>
  <si>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</si>
  <si>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</si>
  <si>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</si>
  <si>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</si>
  <si>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</si>
  <si>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</si>
  <si>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</si>
  <si>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</si>
  <si>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</si>
  <si>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</si>
  <si>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</si>
  <si>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</si>
  <si>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</si>
  <si>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</si>
  <si>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</si>
  <si>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</si>
  <si>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</si>
  <si>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</si>
  <si>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</si>
  <si>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</si>
  <si>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</si>
  <si>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</si>
  <si>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</si>
  <si>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</si>
  <si>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</si>
  <si>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</si>
  <si>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</si>
  <si>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</si>
  <si>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</si>
  <si>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</si>
  <si>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</si>
  <si>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</si>
  <si>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</si>
  <si>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</si>
  <si>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</si>
  <si>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</si>
  <si>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</si>
  <si>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</si>
  <si>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</si>
  <si>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</si>
  <si>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</si>
  <si>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</si>
  <si>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</si>
  <si>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</si>
  <si>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</si>
  <si>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</si>
  <si>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</si>
  <si>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</si>
  <si>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</si>
  <si>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</si>
  <si>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</si>
  <si>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</si>
  <si>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</si>
  <si>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</si>
  <si>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</si>
  <si>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</si>
  <si>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</si>
  <si>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</si>
  <si>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</si>
  <si>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</si>
  <si>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</si>
  <si>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</si>
  <si>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</si>
  <si>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</si>
  <si>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</si>
  <si>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</si>
  <si>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</si>
  <si>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</si>
  <si>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</si>
  <si>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</si>
  <si>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</si>
  <si>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</si>
  <si>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</si>
  <si>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</si>
  <si>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</si>
  <si>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</si>
  <si>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</si>
  <si>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</si>
  <si>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</si>
  <si>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</si>
  <si>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</si>
  <si>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</si>
  <si>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</si>
  <si>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</si>
  <si>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</si>
  <si>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</si>
  <si>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</si>
  <si>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</si>
  <si>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</si>
  <si>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</si>
  <si>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</si>
  <si>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</si>
  <si>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</si>
  <si>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</si>
  <si>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</si>
  <si>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</si>
  <si>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</si>
  <si>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</si>
  <si>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</si>
  <si>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</si>
  <si>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</si>
  <si>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</si>
  <si>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</si>
  <si>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</si>
  <si>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</si>
  <si>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</si>
  <si>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</si>
  <si>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</si>
  <si>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</si>
  <si>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</si>
  <si>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</si>
  <si>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</si>
  <si>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</si>
  <si>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</si>
  <si>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</si>
  <si>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</si>
  <si>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</si>
  <si>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</si>
  <si>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</si>
  <si>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</si>
  <si>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</si>
  <si>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</si>
  <si>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</si>
  <si>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</si>
  <si>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</si>
  <si>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</si>
  <si>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</si>
  <si>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</si>
  <si>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</si>
  <si>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</si>
  <si>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</si>
  <si>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</si>
  <si>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</si>
  <si>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</si>
  <si>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</si>
  <si>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</si>
  <si>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</si>
  <si>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</si>
  <si>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</si>
  <si>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</si>
  <si>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</si>
  <si>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</si>
  <si>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</si>
  <si>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</si>
  <si>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</si>
  <si>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</si>
  <si>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</si>
  <si>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</si>
  <si>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</si>
  <si>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</si>
  <si>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</si>
  <si>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</si>
  <si>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</si>
  <si>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</si>
  <si>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</si>
  <si>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</si>
  <si>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</si>
  <si>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</si>
  <si>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</si>
  <si>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</si>
  <si>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</si>
  <si>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</si>
  <si>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</si>
  <si>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</si>
  <si>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</si>
  <si>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</si>
  <si>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</si>
  <si>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</si>
  <si>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</si>
  <si>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</si>
  <si>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</si>
  <si>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</si>
  <si>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</si>
  <si>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</si>
  <si>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</si>
  <si>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</si>
  <si>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</si>
  <si>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</si>
  <si>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</si>
  <si>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</si>
  <si>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</si>
  <si>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</si>
  <si>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</si>
  <si>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</si>
  <si>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</si>
  <si>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</si>
  <si>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</si>
  <si>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</si>
  <si>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</si>
  <si>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</si>
  <si>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</si>
  <si>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</si>
  <si>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</si>
  <si>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</si>
  <si>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</si>
  <si>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</si>
  <si>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</si>
  <si>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</si>
  <si>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</si>
  <si>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</si>
  <si>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</si>
  <si>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</si>
  <si>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</si>
  <si>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</si>
  <si>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</si>
  <si>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</si>
  <si>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</si>
  <si>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</si>
  <si>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</si>
  <si>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</si>
  <si>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</si>
  <si>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</si>
  <si>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</si>
  <si>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</si>
  <si>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</si>
  <si>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</si>
  <si>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</si>
  <si>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</si>
  <si>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</si>
  <si>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</si>
  <si>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</si>
  <si>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</si>
  <si>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</si>
  <si>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</si>
  <si>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</si>
  <si>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</si>
  <si>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</si>
  <si>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</si>
  <si>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</si>
  <si>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</si>
  <si>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</si>
  <si>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</si>
  <si>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</si>
  <si>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</si>
  <si>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</si>
  <si>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</si>
  <si>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</si>
  <si>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</si>
  <si>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</si>
  <si>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</si>
  <si>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</si>
  <si>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</si>
  <si>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</si>
  <si>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</si>
  <si>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</si>
  <si>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</si>
  <si>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</si>
  <si>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</si>
  <si>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</si>
  <si>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</si>
  <si>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</si>
  <si>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</si>
  <si>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</si>
  <si>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</si>
  <si>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</si>
  <si>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</si>
  <si>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</si>
  <si>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</si>
  <si>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</si>
  <si>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</si>
  <si>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</si>
  <si>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</si>
  <si>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</si>
  <si>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</si>
  <si>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</si>
  <si>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</si>
  <si>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</si>
  <si>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</si>
  <si>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</si>
  <si>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</si>
  <si>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</si>
  <si>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</si>
  <si>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</si>
  <si>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</si>
  <si>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</si>
  <si>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</si>
  <si>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</si>
  <si>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</si>
  <si>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</si>
  <si>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</si>
  <si>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</si>
  <si>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</si>
  <si>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</si>
  <si>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</si>
  <si>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</si>
  <si>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</si>
  <si>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</si>
  <si>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</si>
  <si>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</si>
  <si>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</si>
  <si>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</si>
  <si>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</si>
  <si>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</si>
  <si>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</si>
  <si>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</si>
  <si>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</si>
  <si>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</si>
  <si>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</si>
  <si>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</si>
  <si>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</si>
  <si>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</si>
  <si>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</si>
  <si>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</si>
  <si>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</si>
  <si>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</si>
  <si>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</si>
  <si>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</si>
  <si>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</si>
  <si>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</si>
  <si>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</si>
  <si>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</si>
  <si>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</si>
  <si>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</si>
  <si>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</si>
  <si>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</si>
  <si>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</si>
  <si>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</si>
  <si>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</si>
  <si>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</si>
  <si>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</si>
  <si>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</si>
  <si>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</si>
  <si>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</si>
  <si>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</si>
  <si>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</si>
  <si>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</si>
  <si>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</si>
  <si>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</si>
  <si>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</si>
  <si>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</si>
  <si>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</si>
  <si>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</si>
  <si>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</si>
  <si>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</si>
  <si>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</si>
  <si>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</si>
  <si>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</si>
  <si>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</si>
  <si>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</si>
  <si>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</si>
  <si>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</si>
  <si>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</si>
  <si>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</si>
  <si>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</si>
  <si>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</si>
  <si>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</si>
  <si>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</si>
  <si>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</si>
  <si>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</si>
  <si>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</si>
  <si>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</si>
  <si>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</si>
  <si>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</si>
  <si>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</si>
  <si>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</si>
  <si>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</si>
  <si>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</si>
  <si>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</si>
  <si>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</si>
  <si>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</si>
  <si>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</si>
  <si>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</si>
  <si>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</si>
  <si>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</si>
  <si>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</si>
  <si>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</si>
  <si>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</si>
  <si>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</si>
  <si>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</si>
  <si>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</si>
  <si>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</si>
  <si>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</si>
  <si>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</si>
  <si>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</si>
  <si>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</si>
  <si>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</si>
  <si>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</si>
  <si>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</si>
  <si>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</si>
  <si>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</si>
  <si>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</si>
  <si>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</si>
  <si>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</si>
  <si>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</si>
  <si>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</si>
  <si>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</si>
  <si>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</si>
  <si>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</si>
  <si>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</si>
  <si>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</si>
  <si>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</si>
  <si>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</si>
  <si>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</si>
  <si>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</si>
  <si>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</si>
  <si>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</si>
  <si>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</si>
  <si>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</si>
  <si>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</si>
  <si>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</si>
  <si>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</si>
  <si>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</si>
  <si>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</si>
  <si>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</si>
  <si>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</si>
  <si>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</si>
  <si>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</si>
  <si>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</si>
  <si>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</si>
  <si>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</si>
  <si>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</si>
  <si>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</si>
  <si>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</si>
  <si>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</si>
  <si>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</si>
  <si>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</si>
  <si>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</si>
  <si>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</si>
  <si>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</si>
  <si>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</si>
  <si>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</si>
  <si>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</si>
  <si>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</si>
  <si>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</si>
  <si>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</si>
  <si>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</si>
  <si>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</si>
  <si>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</si>
  <si>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</si>
  <si>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</si>
  <si>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</si>
  <si>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</si>
  <si>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</si>
  <si>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</si>
  <si>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</si>
  <si>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</si>
  <si>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</si>
  <si>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</si>
  <si>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</si>
  <si>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</si>
  <si>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</si>
  <si>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</si>
  <si>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</si>
  <si>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</si>
  <si>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</si>
  <si>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</si>
  <si>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</si>
  <si>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</si>
  <si>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</si>
  <si>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</si>
  <si>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</si>
  <si>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</si>
  <si>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</si>
  <si>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</si>
  <si>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</si>
  <si>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</si>
  <si>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</si>
  <si>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</si>
  <si>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</si>
  <si>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</si>
  <si>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</si>
  <si>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</si>
  <si>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</si>
  <si>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</si>
  <si>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</si>
  <si>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</si>
  <si>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</si>
  <si>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</si>
  <si>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</si>
  <si>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</si>
  <si>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</si>
  <si>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</si>
  <si>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</si>
  <si>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</si>
  <si>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</si>
  <si>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</si>
  <si>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</si>
  <si>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</si>
  <si>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</si>
  <si>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</si>
  <si>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</si>
  <si>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</si>
  <si>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</si>
  <si>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</si>
  <si>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</si>
  <si>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</si>
  <si>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</si>
  <si>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</si>
  <si>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</si>
  <si>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</si>
  <si>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</si>
  <si>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</si>
  <si>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</si>
  <si>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</si>
  <si>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</si>
  <si>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</si>
  <si>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</si>
  <si>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</si>
  <si>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</si>
  <si>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</si>
  <si>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</si>
  <si>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</si>
  <si>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</si>
  <si>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</si>
  <si>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</si>
  <si>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</si>
  <si>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</si>
  <si>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</si>
  <si>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</si>
  <si>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</si>
  <si>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</si>
  <si>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</si>
  <si>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</si>
  <si>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</si>
  <si>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</si>
  <si>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</si>
  <si>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</si>
  <si>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</si>
  <si>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</si>
  <si>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</si>
  <si>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</si>
  <si>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</si>
  <si>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</si>
  <si>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</si>
  <si>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</si>
  <si>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</si>
  <si>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</si>
  <si>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</si>
  <si>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</si>
  <si>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</si>
  <si>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</si>
  <si>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</si>
  <si>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</si>
  <si>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</si>
  <si>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</si>
  <si>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</si>
  <si>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</si>
  <si>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</si>
  <si>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</si>
  <si>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</si>
  <si>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</si>
  <si>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</si>
  <si>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</si>
  <si>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</si>
  <si>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</si>
  <si>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</si>
  <si>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</si>
  <si>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</si>
  <si>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</si>
  <si>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</si>
  <si>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</si>
  <si>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</si>
  <si>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</si>
  <si>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</si>
  <si>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</si>
  <si>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</si>
  <si>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</si>
  <si>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</si>
  <si>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</si>
  <si>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</si>
  <si>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</si>
  <si>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</si>
  <si>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</si>
  <si>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</si>
  <si>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</si>
  <si>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</si>
  <si>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</si>
  <si>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</si>
  <si>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</si>
  <si>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</si>
  <si>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</si>
  <si>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</si>
  <si>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</si>
  <si>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</si>
  <si>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</si>
  <si>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</si>
  <si>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</si>
  <si>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</si>
  <si>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</si>
  <si>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</si>
  <si>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</si>
  <si>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</si>
  <si>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</si>
  <si>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</si>
  <si>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</si>
  <si>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</si>
  <si>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</si>
  <si>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</si>
  <si>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</si>
  <si>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</si>
  <si>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</si>
  <si>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</si>
  <si>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</si>
  <si>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</si>
  <si>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</si>
  <si>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</si>
  <si>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</si>
  <si>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</si>
  <si>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</si>
  <si>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</si>
  <si>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</si>
  <si>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</si>
  <si>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</si>
  <si>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</si>
  <si>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</si>
  <si>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</si>
  <si>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</si>
  <si>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</si>
  <si>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</si>
  <si>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</si>
  <si>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</si>
  <si>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</si>
  <si>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</si>
  <si>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</si>
  <si>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</si>
  <si>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</si>
  <si>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</si>
  <si>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</si>
  <si>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</si>
  <si>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</si>
  <si>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</si>
  <si>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</si>
  <si>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</si>
  <si>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</si>
  <si>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</si>
  <si>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</si>
  <si>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</si>
  <si>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</si>
  <si>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</si>
  <si>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</si>
  <si>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</si>
  <si>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</si>
  <si>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</si>
  <si>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</si>
  <si>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</si>
  <si>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</si>
  <si>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</si>
  <si>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</si>
  <si>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</si>
  <si>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</si>
  <si>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</si>
  <si>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</si>
  <si>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</si>
  <si>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</si>
  <si>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</si>
  <si>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</si>
  <si>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</si>
  <si>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</si>
  <si>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</si>
  <si>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</si>
  <si>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</si>
  <si>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</si>
  <si>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</si>
  <si>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</si>
  <si>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</si>
  <si>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</si>
  <si>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</si>
  <si>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</si>
  <si>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</si>
  <si>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</si>
  <si>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</si>
  <si>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</si>
  <si>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</si>
  <si>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</si>
  <si>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</si>
  <si>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</si>
  <si>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</si>
  <si>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</si>
  <si>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</si>
  <si>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</si>
  <si>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</si>
  <si>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</si>
  <si>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</si>
  <si>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</si>
  <si>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</si>
  <si>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</si>
  <si>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</si>
  <si>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</si>
  <si>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</si>
  <si>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</si>
  <si>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</si>
  <si>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</si>
  <si>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</si>
  <si>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</si>
  <si>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</si>
  <si>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</si>
  <si>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</si>
  <si>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</si>
  <si>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</si>
  <si>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</si>
  <si>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</si>
  <si>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</si>
  <si>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</si>
  <si>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</si>
  <si>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</si>
  <si>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</si>
  <si>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</si>
  <si>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</si>
  <si>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</si>
  <si>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</si>
  <si>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</si>
  <si>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</si>
  <si>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</si>
  <si>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</si>
  <si>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</si>
  <si>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</si>
  <si>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</si>
  <si>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</si>
  <si>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</si>
  <si>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</si>
  <si>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</si>
  <si>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</si>
  <si>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</si>
  <si>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</si>
  <si>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</si>
  <si>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</si>
  <si>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</si>
  <si>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</si>
  <si>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</si>
  <si>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</si>
  <si>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</si>
  <si>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</si>
  <si>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</si>
  <si>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</si>
  <si>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</si>
  <si>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</si>
  <si>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</si>
  <si>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</si>
  <si>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</si>
  <si>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</si>
  <si>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</si>
  <si>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</si>
  <si>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</si>
  <si>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</si>
  <si>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</si>
  <si>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</si>
  <si>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</si>
  <si>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</si>
  <si>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</si>
  <si>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</si>
  <si>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</si>
  <si>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</si>
  <si>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</si>
  <si>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</si>
  <si>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</si>
  <si>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</si>
  <si>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</si>
  <si>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</si>
  <si>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</si>
  <si>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</si>
  <si>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</si>
  <si>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</si>
  <si>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</si>
  <si>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</si>
  <si>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</si>
  <si>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</si>
  <si>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</si>
  <si>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</si>
  <si>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</si>
  <si>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</si>
  <si>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</si>
  <si>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</si>
  <si>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</si>
  <si>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</si>
  <si>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</si>
  <si>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</si>
  <si>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</si>
  <si>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</si>
  <si>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</si>
  <si>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</si>
  <si>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</si>
  <si>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</si>
  <si>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</si>
  <si>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</si>
  <si>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</si>
  <si>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</si>
  <si>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</si>
  <si>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</si>
  <si>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</si>
  <si>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</si>
  <si>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</si>
  <si>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</si>
  <si>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</si>
  <si>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</si>
  <si>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</si>
  <si>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</si>
  <si>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</si>
  <si>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</si>
  <si>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</si>
  <si>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</si>
  <si>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</si>
  <si>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</si>
  <si>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</si>
  <si>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</si>
  <si>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</si>
  <si>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</si>
  <si>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</si>
  <si>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</si>
  <si>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</si>
  <si>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</si>
  <si>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</si>
  <si>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</si>
  <si>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</si>
  <si>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</si>
  <si>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</si>
  <si>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</si>
  <si>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</si>
  <si>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</si>
  <si>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</si>
  <si>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</si>
  <si>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</si>
  <si>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</si>
  <si>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</si>
  <si>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</si>
  <si>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</si>
  <si>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</si>
  <si>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</si>
  <si>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</si>
  <si>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</si>
  <si>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</si>
  <si>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</si>
  <si>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</si>
  <si>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</si>
  <si>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</si>
  <si>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</si>
  <si>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</si>
  <si>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</si>
  <si>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</si>
  <si>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</si>
  <si>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</si>
  <si>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</si>
  <si>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</si>
  <si>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</si>
  <si>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</si>
  <si>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</si>
  <si>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</si>
  <si>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</si>
  <si>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</si>
  <si>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</si>
  <si>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</si>
  <si>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</si>
  <si>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</si>
  <si>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</si>
  <si>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</si>
  <si>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</si>
  <si>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</si>
  <si>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</si>
  <si>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</si>
  <si>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</si>
  <si>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</si>
  <si>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</si>
  <si>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</si>
  <si>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</si>
  <si>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</si>
  <si>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</si>
  <si>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</si>
  <si>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</si>
  <si>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</si>
  <si>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</si>
  <si>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</si>
  <si>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</si>
  <si>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</si>
  <si>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</si>
  <si>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</si>
  <si>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</si>
  <si>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</si>
  <si>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</si>
  <si>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</si>
  <si>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</si>
  <si>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</si>
  <si>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</si>
  <si>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</si>
  <si>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</si>
  <si>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</si>
  <si>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</si>
  <si>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</si>
  <si>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</si>
  <si>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</si>
  <si>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</si>
  <si>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</si>
  <si>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</si>
  <si>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</si>
  <si>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</si>
  <si>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</si>
  <si>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</si>
  <si>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</si>
  <si>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</si>
  <si>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</si>
  <si>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</si>
  <si>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</si>
  <si>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</si>
  <si>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</si>
  <si>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</si>
  <si>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</si>
  <si>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</si>
  <si>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</si>
  <si>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</si>
  <si>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</si>
  <si>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</si>
  <si>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</si>
  <si>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</si>
  <si>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</si>
  <si>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</si>
  <si>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</si>
  <si>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</si>
  <si>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</si>
  <si>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</si>
  <si>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</si>
  <si>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</si>
  <si>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</si>
  <si>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</si>
  <si>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</si>
  <si>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</si>
  <si>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</si>
  <si>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</si>
  <si>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</si>
  <si>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</si>
  <si>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</si>
  <si>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</si>
  <si>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</si>
  <si>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</si>
  <si>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</si>
  <si>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</si>
  <si>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</si>
  <si>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</si>
  <si>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</si>
  <si>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</si>
  <si>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</si>
  <si>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</si>
  <si>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</si>
  <si>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</si>
  <si>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</si>
  <si>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</si>
  <si>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</si>
  <si>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</si>
  <si>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</si>
  <si>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</si>
  <si>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</si>
  <si>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</si>
  <si>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</si>
  <si>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</si>
  <si>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</si>
  <si>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</si>
  <si>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</si>
  <si>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</si>
  <si>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</si>
  <si>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</si>
  <si>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</si>
  <si>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</si>
  <si>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</si>
  <si>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</si>
  <si>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</si>
  <si>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</si>
  <si>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</si>
  <si>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</si>
  <si>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</si>
  <si>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</si>
  <si>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</si>
  <si>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</si>
  <si>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</si>
  <si>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</si>
  <si>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</si>
  <si>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</si>
  <si>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</si>
  <si>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</si>
  <si>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</si>
  <si>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</si>
  <si>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</si>
  <si>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</si>
  <si>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</si>
  <si>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</si>
  <si>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</si>
  <si>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</si>
  <si>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</si>
  <si>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</si>
  <si>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</si>
  <si>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</si>
  <si>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</si>
  <si>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</si>
  <si>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</si>
  <si>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</si>
  <si>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</si>
  <si>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</si>
  <si>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</si>
  <si>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</si>
  <si>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</si>
  <si>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</si>
  <si>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</si>
  <si>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</si>
  <si>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</si>
  <si>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</si>
  <si>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</si>
  <si>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</si>
  <si>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</si>
  <si>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</si>
  <si>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</si>
  <si>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</si>
  <si>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</si>
  <si>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</si>
  <si>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</si>
  <si>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</si>
  <si>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</si>
  <si>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</si>
  <si>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</si>
  <si>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</si>
  <si>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</si>
  <si>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</si>
  <si>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</si>
  <si>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</si>
  <si>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</si>
  <si>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</si>
  <si>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</si>
  <si>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</si>
  <si>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</si>
  <si>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</si>
  <si>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</si>
  <si>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</si>
  <si>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</si>
  <si>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</si>
  <si>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</si>
  <si>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</si>
  <si>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</si>
  <si>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</si>
  <si>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</si>
  <si>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</si>
  <si>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</si>
  <si>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</si>
  <si>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</si>
  <si>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</si>
  <si>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</si>
  <si>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</si>
  <si>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</si>
  <si>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</si>
  <si>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</si>
  <si>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</si>
  <si>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</si>
  <si>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</si>
  <si>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</si>
  <si>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</si>
  <si>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</si>
  <si>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</si>
  <si>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</si>
  <si>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</si>
  <si>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</si>
  <si>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</si>
  <si>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</si>
  <si>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</si>
  <si>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</si>
  <si>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</si>
  <si>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</si>
  <si>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</si>
  <si>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</si>
  <si>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</si>
  <si>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</si>
  <si>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</si>
  <si>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</si>
  <si>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</si>
  <si>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</si>
  <si>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</si>
  <si>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</si>
  <si>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</si>
  <si>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</si>
  <si>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</si>
  <si>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</si>
  <si>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</si>
  <si>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</si>
  <si>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</si>
  <si>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</si>
  <si>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</si>
  <si>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</si>
  <si>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</si>
  <si>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</si>
  <si>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</si>
  <si>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</si>
  <si>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</si>
  <si>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</si>
  <si>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</si>
  <si>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</si>
  <si>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</si>
  <si>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</si>
  <si>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</si>
  <si>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</si>
  <si>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</si>
  <si>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</si>
  <si>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</si>
  <si>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</si>
  <si>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</si>
  <si>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</si>
  <si>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</si>
  <si>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</si>
  <si>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</si>
  <si>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</si>
  <si>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</si>
  <si>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</si>
  <si>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</si>
  <si>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</si>
  <si>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</si>
  <si>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</si>
  <si>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</si>
  <si>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</si>
  <si>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</si>
  <si>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</si>
  <si>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</si>
  <si>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</si>
  <si>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</si>
  <si>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</si>
  <si>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</si>
  <si>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</si>
  <si>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</si>
  <si>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</si>
  <si>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</si>
  <si>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</si>
  <si>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</si>
  <si>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</si>
  <si>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</si>
  <si>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</si>
  <si>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</si>
  <si>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</si>
  <si>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</si>
  <si>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</si>
  <si>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</si>
  <si>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</si>
  <si>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</si>
  <si>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</si>
  <si>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</si>
  <si>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</si>
  <si>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</si>
  <si>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</si>
  <si>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</si>
  <si>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</si>
  <si>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</si>
  <si>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</si>
  <si>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</si>
  <si>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</si>
  <si>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</si>
  <si>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</si>
  <si>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</si>
  <si>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</si>
  <si>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</si>
  <si>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</si>
  <si>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</si>
  <si>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</si>
  <si>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</si>
  <si>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</si>
  <si>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</si>
  <si>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</si>
  <si>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</si>
  <si>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</si>
  <si>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</si>
  <si>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</si>
  <si>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</si>
  <si>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</si>
  <si>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</si>
  <si>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</si>
  <si>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</si>
  <si>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</si>
  <si>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</si>
  <si>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</si>
  <si>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</si>
  <si>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</si>
  <si>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</si>
  <si>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</si>
  <si>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</si>
  <si>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</si>
  <si>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</si>
  <si>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</si>
  <si>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</si>
  <si>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</si>
  <si>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</si>
  <si>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</si>
  <si>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</si>
  <si>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</si>
  <si>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</si>
  <si>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</si>
  <si>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</si>
  <si>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</si>
  <si>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</si>
  <si>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</si>
  <si>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</si>
  <si>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</si>
  <si>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</si>
  <si>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</si>
  <si>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</si>
  <si>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</si>
  <si>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</si>
  <si>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</si>
  <si>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</si>
  <si>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</si>
  <si>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</si>
  <si>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</si>
  <si>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</si>
  <si>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</si>
  <si>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</si>
  <si>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</si>
  <si>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</si>
  <si>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</si>
  <si>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</si>
  <si>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</si>
  <si>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</si>
  <si>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</si>
  <si>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</si>
  <si>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</si>
  <si>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</si>
  <si>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</si>
  <si>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</si>
  <si>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</si>
  <si>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</si>
  <si>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</si>
  <si>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</si>
  <si>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</si>
  <si>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</si>
  <si>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</si>
  <si>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</si>
  <si>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</si>
  <si>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</si>
  <si>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</si>
  <si>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</si>
  <si>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</si>
  <si>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</si>
  <si>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</si>
  <si>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</si>
  <si>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</si>
  <si>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</si>
  <si>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</si>
  <si>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</si>
  <si>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</si>
  <si>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</si>
  <si>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</si>
  <si>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</si>
  <si>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</si>
  <si>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</si>
  <si>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</si>
  <si>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</si>
  <si>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</si>
  <si>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</si>
  <si>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</si>
  <si>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</si>
  <si>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</si>
  <si>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</si>
  <si>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</si>
  <si>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</si>
  <si>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</si>
  <si>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</si>
  <si>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</si>
  <si>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</si>
  <si>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</si>
  <si>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</si>
  <si>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</si>
  <si>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</si>
  <si>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</si>
  <si>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</si>
  <si>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</si>
  <si>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</si>
  <si>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</si>
  <si>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</si>
  <si>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</si>
  <si>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</si>
  <si>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</si>
  <si>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</si>
  <si>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</si>
  <si>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</si>
  <si>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</si>
  <si>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</si>
  <si>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</si>
  <si>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</si>
  <si>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</si>
  <si>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</si>
  <si>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</si>
  <si>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</si>
  <si>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</si>
  <si>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</si>
  <si>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</si>
  <si>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</si>
  <si>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</si>
  <si>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</si>
  <si>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</si>
  <si>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</si>
  <si>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</si>
  <si>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</si>
  <si>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</si>
  <si>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</si>
  <si>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</si>
  <si>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</si>
  <si>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</si>
  <si>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</si>
  <si>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</si>
  <si>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</si>
  <si>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</si>
  <si>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</si>
  <si>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</si>
  <si>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</si>
  <si>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</si>
  <si>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</si>
  <si>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</si>
  <si>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</si>
  <si>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</si>
  <si>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</si>
  <si>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</si>
  <si>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</si>
  <si>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</si>
  <si>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</si>
  <si>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</si>
  <si>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</si>
  <si>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</si>
  <si>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</si>
  <si>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</si>
  <si>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</si>
  <si>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</si>
  <si>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</si>
  <si>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</si>
  <si>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</si>
  <si>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</si>
  <si>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</si>
  <si>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</si>
  <si>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</si>
  <si>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</si>
  <si>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</si>
  <si>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</si>
  <si>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</si>
  <si>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</si>
  <si>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</si>
  <si>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</si>
  <si>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</si>
  <si>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</si>
  <si>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</si>
  <si>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</si>
  <si>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</si>
  <si>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</si>
  <si>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</si>
  <si>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</si>
  <si>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</si>
  <si>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</si>
  <si>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</si>
  <si>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</si>
  <si>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</si>
  <si>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</si>
  <si>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</si>
  <si>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</si>
  <si>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</si>
  <si>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</si>
  <si>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</si>
  <si>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</si>
  <si>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</si>
  <si>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</si>
  <si>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</si>
  <si>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</si>
  <si>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</si>
  <si>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</si>
  <si>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</si>
  <si>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</si>
  <si>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</si>
  <si>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</si>
  <si>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</si>
  <si>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</si>
  <si>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</si>
  <si>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</si>
  <si>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</si>
  <si>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</si>
  <si>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</si>
  <si>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</si>
  <si>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</si>
  <si>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</si>
  <si>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</si>
  <si>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</si>
  <si>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</si>
  <si>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</si>
  <si>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</si>
  <si>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</si>
  <si>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</si>
  <si>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</si>
  <si>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</si>
  <si>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</si>
  <si>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</si>
  <si>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</si>
  <si>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</si>
  <si>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</si>
  <si>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</si>
  <si>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</si>
  <si>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</si>
  <si>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</si>
  <si>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</si>
  <si>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</si>
  <si>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</si>
  <si>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</si>
  <si>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</si>
  <si>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</si>
  <si>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</si>
  <si>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</si>
  <si>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</si>
  <si>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</si>
  <si>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</si>
  <si>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</si>
  <si>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</si>
  <si>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</si>
  <si>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</si>
  <si>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</si>
  <si>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</si>
  <si>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</si>
  <si>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</si>
  <si>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</si>
  <si>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</si>
  <si>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</si>
  <si>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</si>
  <si>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</si>
  <si>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</si>
  <si>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</si>
  <si>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</si>
  <si>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</si>
  <si>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</si>
  <si>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</si>
  <si>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</si>
  <si>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</si>
  <si>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</si>
  <si>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</si>
  <si>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</si>
  <si>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</si>
  <si>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</si>
  <si>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</si>
  <si>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</si>
  <si>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</si>
  <si>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</si>
  <si>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</si>
  <si>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</si>
  <si>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</si>
  <si>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</si>
  <si>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</si>
  <si>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</si>
  <si>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</si>
  <si>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</si>
  <si>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</si>
  <si>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</si>
  <si>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</si>
  <si>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</si>
  <si>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</si>
  <si>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</si>
  <si>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</si>
  <si>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</si>
  <si>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</si>
  <si>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</si>
  <si>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</si>
  <si>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</si>
  <si>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</si>
  <si>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</si>
  <si>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</si>
  <si>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</si>
  <si>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</si>
  <si>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</si>
  <si>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</si>
  <si>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</si>
  <si>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</si>
  <si>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</si>
  <si>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</si>
  <si>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</si>
  <si>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</si>
  <si>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</si>
  <si>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</si>
  <si>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</si>
  <si>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</si>
  <si>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</si>
  <si>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</si>
  <si>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</si>
  <si>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</si>
  <si>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</si>
  <si>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</si>
  <si>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</si>
  <si>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</si>
  <si>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</si>
  <si>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</si>
  <si>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</si>
  <si>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</si>
  <si>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</si>
  <si>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</si>
  <si>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</si>
  <si>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</si>
  <si>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</si>
  <si>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</si>
  <si>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</si>
  <si>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</si>
  <si>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</si>
  <si>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</si>
  <si>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</si>
  <si>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</si>
  <si>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</si>
  <si>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</si>
  <si>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</si>
  <si>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</si>
  <si>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</si>
  <si>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</si>
  <si>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</si>
  <si>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</si>
  <si>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</si>
  <si>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</si>
  <si>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</si>
  <si>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</si>
  <si>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</si>
  <si>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</si>
  <si>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</si>
  <si>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</si>
  <si>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</si>
  <si>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</si>
  <si>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</si>
  <si>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</si>
  <si>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</si>
  <si>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</si>
  <si>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</si>
  <si>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</si>
  <si>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</si>
  <si>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</si>
  <si>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</si>
  <si>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</si>
  <si>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</si>
  <si>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</si>
  <si>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</si>
  <si>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</si>
  <si>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</si>
  <si>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</si>
  <si>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</si>
  <si>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</si>
  <si>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</si>
  <si>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</si>
  <si>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</si>
  <si>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</si>
  <si>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</si>
  <si>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</si>
  <si>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</si>
  <si>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</si>
  <si>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</si>
  <si>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</si>
  <si>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</si>
  <si>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</si>
  <si>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</si>
  <si>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</si>
  <si>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</si>
  <si>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</si>
  <si>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</si>
  <si>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</si>
  <si>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</si>
  <si>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</si>
  <si>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</si>
  <si>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</si>
  <si>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</si>
  <si>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</si>
  <si>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</si>
  <si>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</si>
  <si>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</si>
  <si>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</si>
  <si>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</si>
  <si>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</si>
  <si>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</si>
  <si>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</si>
  <si>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</si>
  <si>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</si>
  <si>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</si>
  <si>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</si>
  <si>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</si>
  <si>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</si>
  <si>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</si>
  <si>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</si>
  <si>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</si>
  <si>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</si>
  <si>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</si>
  <si>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</si>
  <si>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</si>
  <si>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</si>
  <si>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</si>
  <si>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</si>
  <si>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</si>
  <si>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</si>
  <si>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</si>
  <si>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</si>
  <si>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</si>
  <si>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</si>
  <si>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</si>
  <si>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</si>
  <si>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</si>
  <si>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</si>
  <si>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</si>
  <si>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</si>
  <si>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</si>
  <si>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</si>
  <si>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</si>
  <si>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</si>
  <si>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</si>
  <si>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</si>
  <si>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</si>
  <si>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</si>
  <si>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</si>
  <si>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</si>
  <si>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</si>
  <si>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</si>
  <si>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</si>
  <si>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</si>
  <si>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</si>
  <si>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</si>
  <si>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</si>
  <si>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</si>
  <si>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</si>
  <si>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</si>
  <si>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</si>
  <si>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</si>
  <si>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</si>
  <si>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</si>
  <si>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</si>
  <si>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</si>
  <si>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</si>
  <si>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</si>
  <si>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</si>
  <si>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</si>
  <si>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</si>
  <si>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</si>
  <si>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</si>
  <si>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</si>
  <si>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</si>
  <si>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</si>
  <si>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</si>
  <si>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</si>
  <si>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</si>
  <si>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</si>
  <si>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</si>
  <si>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</si>
  <si>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</si>
  <si>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</si>
  <si>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</si>
  <si>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</si>
  <si>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</si>
  <si>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</si>
  <si>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</si>
  <si>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</si>
  <si>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</si>
  <si>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</si>
  <si>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</si>
  <si>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</si>
  <si>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</si>
  <si>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</si>
  <si>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</si>
  <si>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</si>
  <si>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</si>
  <si>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</si>
  <si>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</si>
  <si>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</si>
  <si>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</si>
  <si>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</si>
  <si>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</si>
  <si>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</si>
  <si>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</si>
  <si>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</si>
  <si>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</si>
  <si>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</si>
  <si>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</si>
  <si>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</si>
  <si>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</si>
  <si>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</si>
  <si>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</si>
  <si>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</si>
  <si>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</si>
  <si>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</si>
  <si>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</si>
  <si>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</si>
  <si>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</si>
  <si>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</si>
  <si>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</si>
  <si>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</si>
  <si>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</si>
  <si>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</si>
  <si>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</si>
  <si>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</si>
  <si>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</si>
  <si>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</si>
  <si>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</si>
  <si>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</si>
  <si>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</si>
  <si>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</si>
  <si>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</si>
  <si>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</si>
  <si>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</si>
  <si>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</si>
  <si>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</si>
  <si>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</si>
  <si>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</si>
  <si>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</si>
  <si>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</si>
  <si>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</si>
  <si>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</si>
  <si>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</si>
  <si>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</si>
  <si>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</si>
  <si>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</si>
  <si>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</si>
  <si>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</si>
  <si>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</si>
  <si>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</si>
  <si>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</si>
  <si>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</si>
  <si>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</si>
  <si>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</si>
  <si>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</si>
  <si>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</si>
  <si>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</si>
  <si>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</si>
  <si>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</si>
  <si>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</si>
  <si>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</si>
  <si>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</si>
  <si>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</si>
  <si>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</si>
  <si>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</si>
  <si>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</si>
  <si>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</si>
  <si>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</si>
  <si>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</si>
  <si>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</si>
  <si>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</si>
  <si>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</si>
  <si>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</si>
  <si>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</si>
  <si>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</si>
  <si>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</si>
  <si>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</si>
  <si>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</si>
  <si>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</si>
  <si>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</si>
  <si>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</si>
  <si>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</si>
  <si>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</si>
  <si>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</si>
  <si>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</si>
  <si>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</si>
  <si>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</si>
  <si>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</si>
  <si>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</si>
  <si>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</si>
  <si>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</si>
  <si>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</si>
  <si>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</si>
  <si>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</si>
  <si>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</si>
  <si>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</si>
  <si>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</si>
  <si>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</si>
  <si>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</si>
  <si>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</si>
  <si>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</si>
  <si>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</si>
  <si>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</si>
  <si>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</si>
  <si>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</si>
  <si>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</si>
  <si>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</si>
  <si>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</si>
  <si>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</si>
  <si>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</si>
  <si>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</si>
  <si>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</si>
  <si>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</si>
  <si>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</si>
  <si>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</si>
  <si>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</si>
  <si>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</si>
  <si>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</si>
  <si>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</si>
  <si>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</si>
  <si>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</si>
  <si>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</si>
  <si>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</si>
  <si>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</si>
  <si>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</si>
  <si>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</si>
  <si>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</si>
  <si>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</si>
  <si>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</si>
  <si>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</si>
  <si>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</si>
  <si>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</si>
  <si>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</si>
  <si>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</si>
  <si>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</si>
  <si>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</si>
  <si>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</si>
  <si>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</si>
  <si>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</si>
  <si>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</si>
  <si>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</si>
  <si>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</si>
  <si>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</si>
  <si>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</si>
  <si>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</si>
  <si>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</si>
  <si>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</si>
  <si>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</si>
  <si>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</si>
  <si>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</si>
  <si>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</si>
  <si>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</si>
  <si>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</si>
  <si>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</si>
  <si>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</si>
  <si>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</si>
  <si>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</si>
  <si>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</si>
  <si>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</si>
  <si>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</si>
  <si>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</si>
  <si>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</si>
  <si>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</si>
  <si>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</si>
  <si>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</si>
  <si>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</si>
  <si>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</si>
  <si>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</si>
  <si>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</si>
  <si>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</si>
  <si>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</si>
  <si>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</si>
  <si>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</si>
  <si>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</si>
  <si>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</si>
  <si>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</si>
  <si>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</si>
  <si>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</si>
  <si>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</si>
  <si>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</si>
  <si>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</si>
  <si>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</si>
  <si>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</si>
  <si>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</si>
  <si>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</si>
  <si>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</si>
  <si>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</si>
  <si>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</si>
  <si>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</si>
  <si>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</si>
  <si>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</si>
  <si>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</si>
  <si>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</si>
  <si>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</si>
  <si>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</si>
  <si>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</si>
  <si>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</si>
  <si>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</si>
  <si>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</si>
  <si>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</si>
  <si>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</si>
  <si>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</si>
  <si>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</si>
  <si>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</si>
  <si>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</si>
  <si>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</si>
  <si>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</si>
  <si>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</si>
  <si>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</si>
  <si>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</si>
  <si>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</si>
  <si>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</si>
  <si>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</si>
  <si>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</si>
  <si>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</si>
  <si>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</si>
  <si>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</si>
  <si>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</si>
  <si>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</si>
  <si>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</si>
  <si>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</si>
  <si>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</si>
  <si>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</si>
  <si>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</si>
  <si>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</si>
  <si>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</si>
  <si>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</si>
  <si>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</si>
  <si>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</si>
  <si>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</si>
  <si>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</si>
  <si>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</si>
  <si>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</si>
  <si>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</si>
  <si>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</si>
  <si>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</si>
  <si>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</si>
  <si>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</si>
  <si>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</si>
  <si>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</si>
  <si>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</si>
  <si>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</si>
  <si>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</si>
  <si>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</si>
  <si>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</si>
  <si>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</si>
  <si>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</si>
  <si>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</si>
  <si>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</si>
  <si>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</si>
  <si>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</si>
  <si>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</si>
  <si>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</si>
  <si>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</si>
  <si>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</si>
  <si>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</si>
  <si>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</si>
  <si>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</si>
  <si>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</si>
  <si>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</si>
  <si>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</si>
  <si>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</si>
  <si>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</si>
  <si>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</si>
  <si>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</si>
  <si>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</si>
  <si>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</si>
  <si>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</si>
  <si>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</si>
  <si>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</si>
  <si>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</si>
  <si>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</si>
  <si>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</si>
  <si>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</si>
  <si>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</si>
  <si>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</si>
  <si>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</si>
  <si>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</si>
  <si>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</si>
  <si>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</si>
  <si>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</si>
  <si>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</si>
  <si>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</si>
  <si>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</si>
  <si>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</si>
  <si>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</si>
  <si>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</si>
  <si>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</si>
  <si>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</si>
  <si>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</si>
  <si>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</si>
  <si>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</si>
  <si>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</si>
  <si>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</si>
  <si>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</si>
  <si>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</si>
  <si>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</si>
  <si>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</si>
  <si>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</si>
  <si>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</si>
  <si>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</si>
  <si>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</si>
  <si>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</si>
  <si>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</si>
  <si>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</si>
  <si>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</si>
  <si>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</si>
  <si>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</si>
  <si>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</si>
  <si>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</si>
  <si>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</si>
  <si>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</si>
  <si>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</si>
  <si>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</si>
  <si>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</si>
  <si>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</si>
  <si>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</si>
  <si>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</si>
  <si>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</si>
  <si>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</si>
  <si>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</si>
  <si>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</si>
  <si>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</si>
  <si>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</si>
  <si>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</si>
  <si>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</si>
  <si>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</si>
  <si>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</si>
  <si>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</si>
  <si>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</si>
  <si>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</si>
  <si>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</si>
  <si>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</si>
  <si>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</si>
  <si>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</si>
  <si>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</si>
  <si>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</si>
  <si>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</si>
  <si>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</si>
  <si>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</si>
  <si>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</si>
  <si>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</si>
  <si>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</si>
  <si>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</si>
  <si>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</si>
  <si>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</si>
  <si>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</si>
  <si>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</si>
  <si>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</si>
  <si>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</si>
  <si>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</si>
  <si>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</si>
  <si>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</si>
  <si>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</si>
  <si>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</si>
  <si>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</si>
  <si>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</si>
  <si>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</si>
  <si>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</si>
  <si>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</si>
  <si>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</si>
  <si>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</si>
  <si>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</si>
  <si>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</si>
  <si>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</si>
  <si>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</si>
  <si>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</si>
  <si>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</si>
  <si>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</si>
  <si>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</si>
  <si>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</si>
  <si>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</si>
  <si>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</si>
  <si>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</si>
  <si>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</si>
  <si>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</si>
  <si>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</si>
  <si>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</si>
  <si>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</si>
  <si>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</si>
  <si>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</si>
  <si>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</si>
  <si>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</si>
  <si>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</si>
  <si>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</si>
  <si>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</si>
  <si>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</si>
  <si>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</si>
  <si>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</si>
  <si>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</si>
  <si>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</si>
  <si>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</si>
  <si>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</si>
  <si>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</si>
  <si>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</si>
  <si>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</si>
  <si>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</si>
  <si>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</si>
  <si>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</si>
  <si>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</si>
  <si>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</si>
  <si>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</si>
  <si>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</si>
  <si>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</si>
  <si>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</si>
  <si>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</si>
  <si>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</si>
  <si>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</si>
  <si>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</si>
  <si>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</si>
  <si>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</si>
  <si>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</si>
  <si>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</si>
  <si>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</si>
  <si>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</si>
  <si>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</si>
  <si>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</si>
  <si>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</si>
  <si>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</si>
  <si>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</si>
  <si>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</si>
  <si>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</si>
  <si>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</si>
  <si>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</si>
  <si>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</si>
  <si>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</si>
  <si>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</si>
  <si>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</si>
  <si>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</si>
  <si>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</si>
  <si>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</si>
  <si>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</si>
  <si>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</si>
  <si>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</si>
  <si>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</si>
  <si>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</si>
  <si>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</si>
  <si>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</si>
  <si>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</si>
  <si>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</si>
  <si>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</si>
  <si>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</si>
  <si>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</si>
  <si>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</si>
  <si>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</si>
  <si>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</si>
  <si>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</si>
  <si>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</si>
  <si>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</si>
  <si>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</si>
  <si>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</si>
  <si>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</si>
  <si>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</si>
  <si>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</si>
  <si>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</si>
  <si>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</si>
  <si>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</si>
  <si>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</si>
  <si>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</si>
  <si>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</si>
  <si>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</si>
  <si>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</si>
  <si>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</si>
  <si>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</si>
  <si>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</si>
  <si>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</si>
  <si>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</si>
  <si>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</si>
  <si>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</si>
  <si>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</si>
  <si>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</si>
  <si>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</si>
  <si>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</si>
  <si>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</si>
  <si>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</si>
  <si>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</si>
  <si>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</si>
  <si>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</si>
  <si>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</si>
  <si>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</si>
  <si>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</si>
  <si>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</si>
  <si>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</si>
  <si>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</si>
  <si>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</si>
  <si>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</si>
  <si>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</si>
  <si>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</si>
  <si>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</si>
  <si>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</si>
  <si>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</si>
  <si>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</si>
  <si>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</si>
  <si>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</si>
  <si>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</si>
  <si>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</si>
  <si>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</si>
  <si>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</si>
  <si>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</si>
  <si>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</si>
  <si>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</si>
  <si>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</si>
  <si>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</si>
  <si>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</si>
  <si>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</si>
  <si>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</si>
  <si>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</si>
  <si>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</si>
  <si>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</si>
  <si>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</si>
  <si>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</si>
  <si>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</si>
  <si>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</si>
  <si>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</si>
  <si>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</si>
  <si>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</si>
  <si>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</si>
  <si>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</si>
  <si>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</si>
  <si>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</si>
  <si>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</si>
  <si>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</si>
  <si>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</si>
  <si>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</si>
  <si>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</si>
  <si>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</si>
  <si>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</si>
  <si>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</si>
  <si>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</si>
  <si>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</si>
  <si>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</si>
  <si>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</si>
  <si>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</si>
  <si>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</si>
  <si>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</si>
  <si>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</si>
  <si>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</si>
  <si>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</si>
  <si>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</si>
  <si>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</si>
  <si>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</si>
  <si>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</si>
  <si>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</si>
  <si>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</si>
  <si>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</si>
  <si>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</si>
  <si>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</si>
  <si>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</si>
  <si>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</si>
  <si>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</si>
  <si>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</si>
  <si>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</si>
  <si>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</si>
  <si>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</si>
  <si>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</si>
  <si>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</si>
  <si>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</si>
  <si>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</si>
  <si>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</si>
  <si>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</si>
  <si>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</si>
  <si>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</si>
  <si>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</si>
  <si>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</si>
  <si>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</si>
  <si>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</si>
  <si>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</si>
  <si>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</si>
  <si>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</si>
  <si>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</si>
  <si>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</si>
  <si>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</si>
  <si>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</si>
  <si>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</si>
  <si>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</si>
  <si>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</si>
  <si>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</si>
  <si>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</si>
  <si>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</si>
  <si>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</si>
  <si>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</si>
  <si>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</si>
  <si>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</si>
  <si>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</si>
  <si>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</si>
  <si>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</si>
  <si>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</si>
  <si>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</si>
  <si>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</si>
  <si>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</si>
  <si>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</si>
  <si>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</si>
  <si>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</si>
  <si>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</si>
  <si>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</si>
  <si>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</si>
  <si>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</si>
  <si>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</si>
  <si>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</si>
  <si>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</si>
  <si>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</si>
  <si>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</si>
  <si>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</si>
  <si>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</si>
  <si>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</si>
  <si>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</si>
  <si>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</si>
  <si>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</si>
  <si>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</si>
  <si>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</si>
  <si>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</si>
  <si>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</si>
  <si>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</si>
  <si>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</si>
  <si>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</si>
  <si>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</si>
  <si>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</si>
  <si>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</si>
  <si>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</si>
  <si>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</si>
  <si>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</si>
  <si>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</si>
  <si>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</si>
  <si>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</si>
  <si>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</si>
  <si>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</si>
  <si>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</si>
  <si>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</si>
  <si>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</si>
  <si>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</si>
  <si>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</si>
  <si>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</si>
  <si>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</si>
  <si>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</si>
  <si>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</si>
  <si>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</si>
  <si>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</si>
  <si>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</si>
  <si>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</si>
  <si>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</si>
  <si>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</si>
  <si>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</si>
  <si>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</si>
  <si>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</si>
  <si>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</si>
  <si>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</si>
  <si>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</si>
  <si>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</si>
  <si>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</si>
  <si>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</si>
  <si>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</si>
  <si>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</si>
  <si>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</si>
  <si>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</si>
  <si>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</si>
  <si>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</si>
  <si>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</si>
  <si>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</si>
  <si>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</si>
  <si>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</si>
  <si>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</si>
  <si>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</si>
  <si>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</si>
  <si>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</si>
  <si>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</si>
  <si>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</si>
  <si>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</si>
  <si>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</si>
  <si>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</si>
  <si>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</si>
  <si>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</si>
  <si>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</si>
  <si>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</si>
  <si>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</si>
  <si>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</si>
  <si>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</si>
  <si>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</si>
  <si>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</si>
  <si>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</si>
  <si>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</si>
  <si>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</si>
  <si>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</si>
  <si>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</si>
  <si>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</si>
  <si>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</si>
  <si>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</si>
  <si>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</si>
  <si>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</si>
  <si>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</si>
  <si>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</si>
  <si>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</si>
  <si>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</si>
  <si>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</si>
  <si>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</si>
  <si>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</si>
  <si>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</si>
  <si>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</si>
  <si>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</si>
  <si>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</si>
  <si>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</si>
  <si>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</si>
  <si>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</si>
  <si>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</si>
  <si>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</si>
  <si>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</si>
  <si>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</si>
  <si>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</si>
  <si>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</si>
  <si>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</si>
  <si>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</si>
  <si>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</si>
  <si>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</si>
  <si>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</si>
  <si>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</si>
  <si>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</si>
  <si>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</si>
  <si>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</si>
  <si>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</si>
  <si>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</si>
  <si>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</si>
  <si>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</si>
  <si>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</si>
  <si>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</si>
  <si>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</si>
  <si>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</si>
  <si>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</si>
  <si>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</si>
  <si>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</si>
  <si>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</si>
  <si>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</si>
  <si>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</si>
  <si>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</si>
  <si>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</si>
  <si>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</si>
  <si>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</si>
  <si>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</si>
  <si>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</si>
  <si>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</si>
  <si>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</si>
  <si>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</si>
  <si>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</si>
  <si>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</si>
  <si>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</si>
  <si>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</si>
  <si>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</si>
  <si>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</si>
  <si>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</si>
  <si>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</si>
  <si>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</si>
  <si>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</si>
  <si>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</si>
  <si>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</si>
  <si>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</si>
  <si>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</si>
  <si>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</si>
  <si>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</si>
  <si>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</si>
  <si>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</si>
  <si>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</si>
  <si>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</si>
  <si>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</si>
  <si>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</si>
  <si>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</si>
  <si>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</si>
  <si>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</si>
  <si>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</si>
  <si>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</si>
  <si>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</si>
  <si>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</si>
  <si>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</si>
  <si>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</si>
  <si>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</si>
  <si>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</si>
  <si>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</si>
  <si>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</si>
  <si>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</si>
  <si>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</si>
  <si>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</si>
  <si>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</si>
  <si>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</si>
  <si>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</si>
  <si>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</si>
  <si>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</si>
  <si>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</si>
  <si>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</si>
  <si>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</si>
  <si>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</si>
  <si>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</si>
  <si>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</si>
  <si>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</si>
  <si>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</si>
  <si>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</si>
  <si>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</si>
  <si>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</si>
  <si>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</si>
  <si>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</si>
  <si>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</si>
  <si>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</si>
  <si>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</si>
  <si>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</si>
  <si>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</si>
  <si>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</si>
  <si>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</si>
  <si>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</si>
  <si>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</si>
  <si>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</si>
  <si>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</si>
  <si>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</si>
  <si>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</si>
  <si>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</si>
  <si>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</si>
  <si>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</si>
  <si>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</si>
  <si>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</si>
  <si>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</si>
  <si>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</si>
  <si>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</si>
  <si>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</si>
  <si>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</si>
  <si>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</si>
  <si>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</si>
  <si>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</si>
  <si>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</si>
  <si>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</si>
  <si>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</si>
  <si>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</si>
  <si>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</si>
  <si>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</si>
  <si>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</si>
  <si>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</si>
  <si>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</si>
  <si>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</si>
  <si>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</si>
  <si>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</si>
  <si>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</si>
  <si>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</si>
  <si>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</si>
  <si>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</si>
  <si>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</si>
  <si>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</si>
  <si>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</si>
  <si>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</si>
  <si>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</si>
  <si>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</si>
  <si>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</si>
  <si>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</si>
  <si>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</si>
  <si>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</si>
  <si>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</si>
  <si>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</si>
  <si>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</si>
  <si>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</si>
  <si>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</si>
  <si>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</si>
  <si>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</si>
  <si>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</si>
  <si>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</si>
  <si>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</si>
  <si>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</si>
  <si>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</si>
  <si>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</si>
  <si>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</si>
  <si>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</si>
  <si>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</si>
  <si>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</si>
  <si>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</si>
  <si>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</si>
  <si>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</si>
  <si>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</si>
  <si>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</si>
  <si>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</si>
  <si>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</si>
  <si>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</si>
  <si>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</si>
  <si>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</si>
  <si>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</si>
  <si>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</si>
  <si>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</si>
  <si>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</si>
  <si>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</si>
  <si>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</si>
  <si>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</si>
  <si>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</si>
  <si>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</si>
  <si>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</si>
  <si>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</si>
  <si>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</si>
  <si>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</si>
  <si>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</si>
  <si>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</si>
  <si>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</si>
  <si>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</si>
  <si>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</si>
  <si>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</si>
  <si>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</si>
  <si>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</si>
  <si>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</si>
  <si>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</si>
  <si>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</si>
  <si>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</si>
  <si>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</si>
  <si>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</si>
  <si>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</si>
  <si>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</si>
  <si>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</si>
  <si>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</si>
  <si>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</si>
  <si>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</si>
  <si>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</si>
  <si>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</si>
  <si>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</si>
  <si>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</si>
  <si>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</si>
  <si>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</si>
  <si>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</si>
  <si>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</si>
  <si>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</si>
  <si>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</si>
  <si>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</si>
  <si>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</si>
  <si>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</si>
  <si>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</si>
  <si>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</si>
  <si>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</si>
  <si>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</si>
  <si>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</si>
  <si>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</si>
  <si>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</si>
  <si>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</si>
  <si>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</si>
  <si>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</si>
  <si>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</si>
  <si>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</si>
  <si>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</si>
  <si>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</si>
  <si>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</si>
  <si>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</si>
  <si>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</si>
  <si>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</si>
  <si>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</si>
  <si>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</si>
  <si>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</si>
  <si>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</si>
  <si>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</si>
  <si>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</si>
  <si>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</si>
  <si>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</si>
  <si>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</si>
  <si>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</si>
  <si>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</si>
  <si>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</si>
  <si>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</si>
  <si>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</si>
  <si>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</si>
  <si>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</si>
  <si>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</si>
  <si>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</si>
  <si>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</si>
  <si>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</si>
  <si>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</si>
  <si>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</si>
  <si>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</si>
  <si>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</si>
  <si>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</si>
  <si>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</si>
  <si>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</si>
  <si>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</si>
  <si>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</si>
  <si>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</si>
  <si>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</si>
  <si>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</si>
  <si>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</si>
  <si>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</si>
  <si>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</si>
  <si>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</si>
  <si>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</si>
  <si>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</si>
  <si>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</si>
  <si>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</si>
  <si>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</si>
  <si>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</si>
  <si>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</si>
  <si>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</si>
  <si>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</si>
  <si>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</si>
  <si>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</si>
  <si>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</si>
  <si>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</si>
  <si>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</si>
  <si>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</si>
  <si>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</si>
  <si>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</si>
  <si>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</si>
  <si>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</si>
  <si>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</si>
  <si>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</si>
  <si>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</si>
  <si>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</si>
  <si>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</si>
  <si>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</si>
  <si>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</si>
  <si>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</si>
  <si>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</si>
  <si>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</si>
  <si>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</si>
  <si>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</si>
  <si>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</si>
  <si>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</si>
  <si>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</si>
  <si>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</si>
  <si>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</si>
  <si>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</si>
  <si>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</si>
  <si>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</si>
  <si>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</si>
  <si>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</si>
  <si>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</si>
  <si>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</si>
  <si>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</si>
  <si>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</si>
  <si>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</si>
  <si>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</si>
  <si>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</si>
  <si>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</si>
  <si>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</si>
  <si>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</si>
  <si>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</si>
  <si>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</si>
  <si>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</si>
  <si>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</si>
  <si>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</si>
  <si>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</si>
  <si>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</si>
  <si>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</si>
  <si>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</si>
  <si>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</si>
  <si>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</si>
  <si>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</si>
  <si>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</si>
  <si>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</si>
  <si>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</si>
  <si>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</si>
  <si>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</si>
  <si>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</si>
  <si>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</si>
  <si>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</si>
  <si>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</si>
  <si>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</si>
  <si>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</si>
  <si>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</si>
  <si>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</si>
  <si>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</si>
  <si>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</si>
  <si>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</si>
  <si>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</si>
  <si>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</si>
  <si>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</si>
  <si>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</si>
  <si>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</si>
  <si>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</si>
  <si>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</si>
  <si>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</si>
  <si>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</si>
  <si>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</si>
  <si>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</si>
  <si>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</si>
  <si>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</si>
  <si>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</si>
  <si>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</si>
  <si>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</si>
  <si>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</si>
  <si>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</si>
  <si>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</si>
  <si>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</si>
  <si>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</si>
  <si>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</si>
  <si>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</si>
  <si>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</si>
  <si>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</si>
  <si>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</si>
  <si>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</si>
  <si>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</si>
  <si>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</si>
  <si>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</si>
  <si>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</si>
  <si>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</si>
  <si>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</si>
  <si>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</si>
  <si>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</si>
  <si>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</si>
  <si>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</si>
  <si>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</si>
  <si>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</si>
  <si>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</si>
  <si>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</si>
  <si>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</si>
  <si>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</si>
  <si>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</si>
  <si>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</si>
  <si>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</si>
  <si>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</si>
  <si>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</si>
  <si>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</si>
  <si>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</si>
  <si>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</si>
  <si>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</si>
  <si>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</si>
  <si>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</si>
  <si>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</si>
  <si>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</si>
  <si>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</si>
  <si>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</si>
  <si>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</si>
  <si>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</si>
  <si>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</si>
  <si>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</si>
  <si>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</si>
  <si>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</si>
  <si>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</si>
  <si>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</si>
  <si>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</si>
  <si>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</si>
  <si>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</si>
  <si>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</si>
  <si>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</si>
  <si>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</si>
  <si>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</si>
  <si>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</si>
  <si>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</si>
  <si>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</si>
  <si>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</si>
  <si>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</si>
  <si>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</si>
  <si>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</si>
  <si>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</si>
  <si>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</si>
  <si>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</si>
  <si>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</si>
  <si>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</si>
  <si>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</si>
  <si>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</si>
  <si>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</si>
  <si>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</si>
  <si>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</si>
  <si>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</si>
  <si>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</si>
  <si>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</si>
  <si>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</si>
  <si>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</si>
  <si>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</si>
  <si>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</si>
  <si>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</si>
  <si>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</si>
  <si>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</si>
  <si>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</si>
  <si>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</si>
  <si>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</si>
  <si>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</si>
  <si>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</si>
  <si>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</si>
  <si>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</si>
  <si>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</si>
  <si>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</si>
  <si>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</si>
  <si>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</si>
  <si>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</si>
  <si>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</si>
  <si>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</si>
  <si>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</si>
  <si>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</si>
  <si>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</si>
  <si>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</si>
  <si>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</si>
  <si>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</si>
  <si>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</si>
  <si>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</si>
  <si>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</si>
  <si>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</si>
  <si>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</si>
  <si>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</si>
  <si>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</si>
  <si>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</si>
  <si>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</si>
  <si>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</si>
  <si>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</si>
  <si>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</si>
  <si>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</si>
  <si>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</si>
  <si>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</si>
  <si>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</si>
  <si>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</si>
  <si>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</si>
  <si>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</si>
  <si>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</si>
  <si>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</si>
  <si>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</si>
  <si>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</si>
  <si>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</si>
  <si>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</si>
  <si>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</si>
  <si>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</si>
  <si>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</si>
  <si>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</si>
  <si>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</si>
  <si>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</si>
  <si>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</si>
  <si>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</si>
  <si>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</si>
  <si>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</si>
  <si>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</si>
  <si>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</si>
  <si>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</si>
  <si>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</si>
  <si>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</si>
  <si>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</si>
  <si>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</si>
  <si>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</si>
  <si>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</si>
  <si>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</si>
  <si>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</si>
  <si>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</si>
  <si>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</si>
  <si>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</si>
  <si>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</si>
  <si>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</si>
  <si>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</si>
  <si>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</si>
  <si>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</si>
  <si>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</si>
  <si>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</si>
  <si>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</si>
  <si>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</si>
  <si>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</si>
  <si>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</si>
  <si>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</si>
  <si>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</si>
  <si>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</si>
  <si>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</si>
  <si>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</si>
  <si>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</si>
  <si>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</si>
  <si>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</si>
  <si>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</si>
  <si>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</si>
  <si>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</si>
  <si>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</si>
  <si>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</si>
  <si>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</si>
  <si>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</si>
  <si>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</si>
  <si>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</si>
  <si>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</si>
  <si>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</si>
  <si>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</si>
  <si>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</si>
  <si>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</si>
  <si>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</si>
  <si>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</si>
  <si>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</si>
  <si>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</si>
  <si>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</si>
  <si>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</si>
  <si>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</si>
  <si>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</si>
  <si>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</si>
  <si>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</si>
  <si>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</si>
  <si>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</si>
  <si>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</si>
  <si>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</si>
  <si>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</si>
  <si>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</si>
  <si>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</si>
  <si>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</si>
  <si>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</si>
  <si>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</si>
  <si>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</si>
  <si>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</si>
  <si>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</si>
  <si>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</si>
  <si>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</si>
  <si>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</si>
  <si>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</si>
  <si>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</si>
  <si>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</si>
  <si>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</si>
  <si>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</si>
  <si>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</si>
  <si>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</si>
  <si>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</si>
  <si>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</si>
  <si>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</si>
  <si>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</si>
  <si>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</si>
  <si>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</si>
  <si>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</si>
  <si>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</si>
  <si>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</si>
  <si>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</si>
  <si>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</si>
  <si>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</si>
  <si>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</si>
  <si>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</si>
  <si>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</si>
  <si>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</si>
  <si>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</si>
  <si>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</si>
  <si>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</si>
  <si>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</si>
  <si>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</si>
  <si>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</si>
  <si>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</si>
  <si>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</si>
  <si>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</si>
  <si>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</si>
  <si>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</si>
  <si>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</si>
  <si>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</si>
  <si>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</si>
  <si>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</si>
  <si>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</si>
  <si>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</si>
  <si>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</si>
  <si>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</si>
  <si>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</si>
  <si>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</si>
  <si>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</si>
  <si>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</si>
  <si>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</si>
  <si>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</si>
  <si>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</si>
  <si>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</si>
  <si>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</si>
  <si>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</si>
  <si>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</si>
  <si>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</si>
  <si>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</si>
  <si>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</si>
  <si>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</si>
  <si>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</si>
  <si>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</si>
  <si>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</si>
  <si>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</si>
  <si>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</si>
  <si>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</si>
  <si>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</si>
  <si>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</si>
  <si>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</si>
  <si>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</si>
  <si>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</si>
  <si>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</si>
  <si>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</si>
  <si>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</si>
  <si>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</si>
  <si>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</si>
  <si>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</si>
  <si>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</si>
  <si>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</si>
  <si>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</si>
  <si>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</si>
  <si>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</si>
  <si>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</si>
  <si>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</si>
  <si>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</si>
  <si>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</si>
  <si>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</si>
  <si>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</si>
  <si>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</si>
  <si>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</si>
  <si>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</si>
  <si>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</si>
  <si>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</si>
  <si>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</si>
  <si>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</si>
  <si>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</si>
  <si>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</si>
  <si>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</si>
  <si>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</si>
  <si>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</si>
  <si>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</si>
  <si>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</si>
  <si>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</si>
  <si>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</si>
  <si>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</si>
  <si>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</si>
  <si>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</si>
  <si>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</si>
  <si>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</si>
  <si>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</si>
  <si>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</si>
  <si>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</si>
  <si>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</si>
  <si>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</si>
  <si>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</si>
  <si>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</si>
  <si>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</si>
  <si>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</si>
  <si>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</si>
  <si>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</si>
  <si>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</si>
  <si>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</si>
  <si>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</si>
  <si>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</si>
  <si>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</si>
  <si>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</si>
  <si>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</si>
  <si>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</si>
  <si>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</si>
  <si>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</si>
  <si>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</si>
  <si>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</si>
  <si>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</si>
  <si>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</si>
  <si>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</si>
  <si>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</si>
  <si>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</si>
  <si>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</si>
  <si>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</si>
  <si>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</si>
  <si>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</si>
  <si>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</si>
  <si>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</si>
  <si>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</si>
  <si>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</si>
  <si>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</si>
  <si>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</si>
  <si>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</si>
  <si>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</si>
  <si>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</si>
  <si>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</si>
  <si>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</si>
  <si>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</si>
  <si>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</si>
  <si>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</si>
  <si>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</si>
  <si>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</si>
  <si>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</si>
  <si>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</si>
  <si>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</si>
  <si>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</si>
  <si>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</si>
  <si>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</si>
  <si>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</si>
  <si>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</si>
  <si>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</si>
  <si>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</si>
  <si>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</si>
  <si>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</si>
  <si>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</si>
  <si>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</si>
  <si>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</si>
  <si>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</si>
  <si>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</si>
  <si>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</si>
  <si>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</si>
  <si>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</si>
  <si>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</si>
  <si>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</si>
  <si>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</si>
  <si>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</si>
  <si>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</si>
  <si>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</si>
  <si>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</si>
  <si>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</si>
  <si>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</si>
  <si>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</si>
  <si>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</si>
  <si>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</si>
  <si>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</si>
  <si>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</si>
  <si>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</si>
  <si>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</si>
  <si>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</si>
  <si>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</si>
  <si>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</si>
  <si>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</si>
  <si>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</si>
  <si>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</si>
  <si>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</si>
  <si>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</si>
  <si>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</si>
  <si>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</si>
  <si>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</si>
  <si>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</si>
  <si>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</si>
  <si>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</si>
  <si>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</si>
  <si>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</si>
  <si>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</si>
  <si>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</si>
  <si>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</si>
  <si>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</si>
  <si>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</si>
  <si>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</si>
  <si>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</si>
  <si>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</si>
  <si>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</si>
  <si>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</si>
  <si>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</si>
  <si>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</si>
  <si>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</si>
  <si>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</si>
  <si>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</si>
  <si>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</si>
  <si>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</si>
  <si>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</si>
  <si>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</si>
  <si>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</si>
  <si>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</si>
  <si>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</si>
  <si>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</si>
  <si>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</si>
  <si>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</si>
  <si>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</si>
  <si>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</si>
  <si>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</si>
  <si>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</si>
  <si>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</si>
  <si>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</si>
  <si>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</si>
  <si>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</si>
  <si>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</si>
  <si>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</si>
  <si>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</si>
  <si>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</si>
  <si>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</si>
  <si>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</si>
  <si>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</si>
  <si>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</si>
  <si>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</si>
  <si>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</si>
  <si>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</si>
  <si>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</si>
  <si>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</si>
  <si>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</si>
  <si>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</si>
  <si>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</si>
  <si>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</si>
  <si>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</si>
  <si>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</si>
  <si>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</si>
  <si>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</si>
  <si>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</si>
  <si>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</si>
  <si>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</si>
  <si>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</si>
  <si>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</si>
  <si>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</si>
  <si>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</si>
  <si>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</si>
  <si>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</si>
  <si>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</si>
  <si>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</si>
  <si>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</si>
  <si>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</si>
  <si>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</si>
  <si>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</si>
  <si>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</si>
  <si>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</si>
  <si>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</si>
  <si>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</si>
  <si>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</si>
  <si>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</si>
  <si>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</si>
  <si>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</si>
  <si>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</si>
  <si>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</si>
  <si>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</si>
  <si>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</si>
  <si>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</si>
  <si>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</si>
  <si>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</si>
  <si>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</si>
  <si>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</si>
  <si>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</si>
  <si>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</si>
  <si>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</si>
  <si>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</si>
  <si>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</si>
  <si>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</si>
  <si>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</si>
  <si>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</si>
  <si>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</si>
  <si>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</si>
  <si>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</si>
  <si>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</si>
  <si>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</si>
  <si>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</si>
  <si>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</si>
  <si>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</si>
  <si>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</si>
  <si>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</si>
  <si>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</si>
  <si>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</si>
  <si>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</si>
  <si>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</si>
  <si>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</si>
  <si>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</si>
  <si>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</si>
  <si>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</si>
  <si>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</si>
  <si>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</si>
  <si>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</si>
  <si>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</si>
  <si>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</si>
  <si>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</si>
  <si>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</si>
  <si>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</si>
  <si>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</si>
  <si>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</si>
  <si>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</si>
  <si>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</si>
  <si>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</si>
  <si>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</si>
  <si>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</si>
  <si>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</si>
  <si>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</si>
  <si>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</si>
  <si>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</si>
  <si>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</si>
  <si>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</si>
  <si>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</si>
  <si>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</si>
  <si>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</si>
  <si>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</si>
  <si>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</si>
  <si>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</si>
  <si>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</si>
  <si>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</si>
  <si>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</si>
  <si>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</si>
  <si>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</si>
  <si>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</si>
  <si>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</si>
  <si>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</si>
  <si>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</si>
  <si>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</si>
  <si>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</si>
  <si>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</si>
  <si>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</si>
  <si>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</si>
  <si>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</si>
  <si>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</si>
  <si>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</si>
  <si>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</si>
  <si>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</si>
  <si>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</si>
  <si>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</si>
  <si>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</si>
  <si>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</si>
  <si>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</si>
  <si>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</si>
  <si>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</si>
  <si>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</si>
  <si>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</si>
  <si>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</si>
  <si>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</si>
  <si>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</si>
  <si>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</si>
  <si>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</si>
  <si>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</si>
  <si>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</si>
  <si>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</si>
  <si>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</si>
  <si>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</si>
  <si>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</si>
  <si>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</si>
  <si>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</si>
  <si>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</si>
  <si>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</si>
  <si>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</si>
  <si>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</si>
  <si>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</si>
  <si>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</si>
  <si>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</si>
  <si>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</si>
  <si>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</si>
  <si>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</si>
  <si>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</si>
  <si>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</si>
  <si>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</si>
  <si>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</si>
  <si>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</si>
  <si>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</si>
  <si>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</si>
  <si>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</si>
  <si>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</si>
  <si>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</si>
  <si>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</si>
  <si>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</si>
  <si>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</si>
  <si>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</si>
  <si>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</si>
  <si>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</si>
  <si>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</si>
  <si>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</si>
  <si>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</si>
  <si>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</si>
  <si>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</si>
  <si>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</si>
  <si>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</si>
  <si>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</si>
  <si>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</si>
  <si>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</si>
  <si>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</si>
  <si>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</si>
  <si>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</si>
  <si>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</si>
  <si>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</si>
  <si>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</si>
  <si>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</si>
  <si>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</si>
  <si>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</si>
  <si>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</si>
  <si>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</si>
  <si>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</si>
  <si>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</si>
  <si>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</si>
  <si>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</si>
  <si>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</si>
  <si>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</si>
  <si>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</si>
  <si>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</si>
  <si>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</si>
  <si>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</si>
  <si>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</si>
  <si>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</si>
  <si>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</si>
  <si>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</si>
  <si>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</si>
  <si>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</si>
  <si>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</si>
  <si>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</si>
  <si>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</si>
  <si>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</si>
  <si>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</si>
  <si>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</si>
  <si>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</si>
  <si>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</si>
  <si>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</si>
  <si>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</si>
  <si>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</si>
  <si>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</si>
  <si>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</si>
  <si>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</si>
  <si>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</si>
  <si>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</si>
  <si>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</si>
  <si>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</si>
  <si>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</si>
  <si>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</si>
  <si>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</si>
  <si>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</si>
  <si>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</si>
  <si>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</si>
  <si>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</si>
  <si>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</si>
  <si>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</si>
  <si>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</si>
  <si>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</si>
  <si>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</si>
  <si>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</si>
  <si>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</si>
  <si>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</si>
  <si>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</si>
  <si>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</si>
  <si>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</si>
  <si>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</si>
  <si>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</si>
  <si>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</si>
  <si>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</si>
  <si>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</si>
  <si>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</si>
  <si>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</si>
  <si>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</si>
  <si>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</si>
  <si>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</si>
  <si>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</si>
  <si>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</si>
  <si>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</si>
  <si>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</si>
  <si>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</si>
  <si>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</si>
  <si>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</si>
  <si>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</si>
  <si>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</si>
  <si>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</si>
  <si>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</si>
  <si>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</si>
  <si>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</si>
  <si>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</si>
  <si>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</si>
  <si>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</si>
  <si>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</si>
  <si>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</si>
  <si>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</si>
  <si>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</si>
  <si>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</si>
  <si>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</si>
  <si>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</si>
  <si>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</si>
  <si>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</si>
  <si>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</si>
  <si>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</si>
  <si>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</si>
  <si>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</si>
  <si>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</si>
  <si>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</si>
  <si>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</si>
  <si>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</si>
  <si>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</si>
  <si>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</si>
  <si>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</si>
  <si>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</si>
  <si>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</si>
  <si>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</si>
  <si>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</si>
  <si>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</si>
  <si>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</si>
  <si>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</si>
  <si>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</si>
  <si>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</si>
  <si>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</si>
  <si>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</si>
  <si>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</si>
  <si>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</si>
  <si>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</si>
  <si>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</si>
  <si>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</si>
  <si>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</si>
  <si>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</si>
  <si>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</si>
  <si>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</si>
  <si>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</si>
  <si>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</si>
  <si>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</si>
  <si>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</si>
  <si>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</si>
  <si>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</si>
  <si>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</si>
  <si>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</si>
  <si>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</si>
  <si>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</si>
  <si>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</si>
  <si>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</si>
  <si>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</si>
  <si>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</si>
  <si>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</si>
  <si>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</si>
  <si>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</si>
  <si>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</si>
  <si>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</si>
  <si>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</si>
  <si>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</si>
  <si>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</si>
  <si>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</si>
  <si>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</si>
  <si>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</si>
  <si>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</si>
  <si>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</si>
  <si>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</si>
  <si>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</si>
  <si>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</si>
  <si>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</si>
  <si>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</si>
  <si>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</si>
  <si>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</si>
  <si>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</si>
  <si>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</si>
  <si>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</si>
  <si>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</si>
  <si>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</si>
  <si>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</si>
  <si>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</si>
  <si>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</si>
  <si>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</si>
  <si>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</si>
  <si>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</si>
  <si>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</si>
  <si>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</si>
  <si>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</si>
  <si>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</si>
  <si>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</si>
  <si>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</si>
  <si>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</si>
  <si>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</si>
  <si>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</si>
  <si>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</si>
  <si>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</si>
  <si>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</si>
  <si>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</si>
  <si>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</si>
  <si>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</si>
  <si>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</si>
  <si>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</si>
  <si>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</si>
  <si>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</si>
  <si>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</si>
  <si>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</si>
  <si>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</si>
  <si>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</si>
  <si>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</si>
  <si>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</si>
  <si>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</si>
  <si>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</si>
  <si>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</si>
  <si>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</si>
  <si>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</si>
  <si>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</si>
  <si>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</si>
  <si>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</si>
  <si>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</si>
  <si>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</si>
  <si>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</si>
  <si>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</si>
  <si>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</si>
  <si>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</si>
  <si>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</si>
  <si>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</si>
  <si>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</si>
  <si>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</si>
  <si>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</si>
  <si>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</si>
  <si>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</si>
  <si>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</si>
  <si>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</si>
  <si>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</si>
  <si>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</si>
  <si>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</si>
  <si>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</si>
  <si>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</si>
  <si>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</si>
  <si>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</si>
  <si>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</si>
  <si>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</si>
  <si>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</si>
  <si>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</si>
  <si>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</si>
  <si>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</si>
  <si>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</si>
  <si>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</si>
  <si>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</si>
  <si>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</si>
  <si>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</si>
  <si>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</si>
  <si>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</si>
  <si>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</si>
  <si>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</si>
  <si>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</si>
  <si>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</si>
  <si>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</si>
  <si>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</si>
  <si>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</si>
  <si>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</si>
  <si>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</si>
  <si>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</si>
  <si>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</si>
  <si>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</si>
  <si>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</si>
  <si>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</si>
  <si>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</si>
  <si>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</si>
  <si>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</si>
  <si>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</si>
  <si>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</si>
  <si>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</si>
  <si>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</si>
  <si>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</si>
  <si>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</si>
  <si>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</si>
  <si>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</si>
  <si>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</si>
  <si>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</si>
  <si>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</si>
  <si>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</si>
  <si>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</si>
  <si>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</si>
  <si>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</si>
  <si>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</si>
  <si>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</si>
  <si>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</si>
  <si>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</si>
  <si>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</si>
  <si>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</si>
  <si>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</si>
  <si>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</si>
  <si>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</si>
  <si>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</si>
  <si>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</si>
  <si>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</si>
  <si>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</si>
  <si>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</si>
  <si>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</si>
  <si>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</si>
  <si>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</si>
  <si>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</si>
  <si>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</si>
  <si>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</si>
  <si>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</si>
  <si>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</si>
  <si>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</si>
  <si>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</si>
  <si>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</si>
  <si>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</si>
  <si>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</si>
  <si>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</si>
  <si>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</si>
  <si>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</si>
  <si>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</si>
  <si>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</si>
  <si>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</si>
  <si>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</si>
  <si>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</si>
  <si>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</si>
  <si>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</si>
  <si>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</si>
  <si>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</si>
  <si>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</si>
  <si>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</si>
  <si>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</si>
  <si>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</si>
  <si>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</si>
  <si>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</si>
  <si>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</si>
  <si>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</si>
  <si>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</si>
  <si>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</si>
  <si>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</si>
  <si>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</si>
  <si>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</si>
  <si>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</si>
  <si>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</si>
  <si>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</si>
  <si>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</si>
  <si>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</si>
  <si>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</si>
  <si>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</si>
  <si>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</si>
  <si>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</si>
  <si>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</si>
  <si>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</si>
  <si>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</si>
  <si>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</si>
  <si>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</si>
  <si>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</si>
  <si>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</si>
  <si>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</si>
  <si>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</si>
  <si>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</si>
  <si>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</si>
  <si>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</si>
  <si>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</si>
  <si>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</si>
  <si>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</si>
  <si>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</si>
  <si>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</si>
  <si>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</si>
  <si>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</si>
  <si>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</si>
  <si>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</si>
  <si>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</si>
  <si>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</si>
  <si>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</si>
  <si>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</si>
  <si>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</si>
  <si>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</si>
  <si>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</si>
  <si>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</si>
  <si>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</si>
  <si>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</si>
  <si>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</si>
  <si>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</si>
  <si>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</si>
  <si>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</si>
  <si>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</si>
  <si>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</si>
  <si>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</si>
  <si>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</si>
  <si>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</si>
  <si>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</si>
  <si>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</si>
  <si>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</si>
  <si>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</si>
  <si>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</si>
  <si>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</si>
  <si>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</si>
  <si>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</si>
  <si>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</si>
  <si>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</si>
  <si>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</si>
  <si>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</si>
  <si>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</si>
  <si>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</si>
  <si>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</si>
  <si>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</si>
  <si>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</si>
  <si>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</si>
  <si>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</si>
  <si>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</si>
  <si>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</si>
  <si>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</si>
  <si>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</si>
  <si>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</si>
  <si>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</si>
  <si>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</si>
  <si>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</si>
  <si>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</si>
  <si>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</si>
  <si>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</si>
  <si>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</si>
  <si>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</si>
  <si>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</si>
  <si>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</si>
  <si>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</si>
  <si>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</si>
  <si>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</si>
  <si>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</si>
  <si>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</si>
  <si>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</si>
  <si>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</si>
  <si>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</si>
  <si>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</si>
  <si>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</si>
  <si>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</si>
  <si>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</si>
  <si>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</si>
  <si>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</si>
  <si>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</si>
  <si>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</si>
  <si>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</si>
  <si>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</si>
  <si>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</si>
  <si>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</si>
  <si>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</si>
  <si>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</si>
  <si>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</si>
  <si>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</si>
  <si>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</si>
  <si>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</si>
  <si>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</si>
  <si>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</si>
  <si>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</si>
  <si>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</si>
  <si>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</si>
  <si>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</si>
  <si>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</si>
  <si>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</si>
  <si>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</si>
  <si>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</si>
  <si>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</si>
  <si>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</si>
  <si>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</si>
  <si>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</si>
  <si>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</si>
  <si>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</si>
  <si>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</si>
  <si>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</si>
  <si>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</si>
  <si>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</si>
  <si>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</si>
  <si>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</si>
  <si>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</si>
  <si>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</si>
  <si>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</si>
  <si>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</si>
  <si>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</si>
  <si>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</si>
  <si>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</si>
  <si>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</si>
  <si>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</si>
  <si>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</si>
  <si>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</si>
  <si>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</si>
  <si>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</si>
  <si>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</si>
  <si>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</si>
  <si>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</si>
  <si>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</si>
  <si>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</si>
  <si>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</si>
  <si>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</si>
  <si>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</si>
  <si>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</si>
  <si>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</si>
  <si>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</si>
  <si>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</si>
  <si>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</si>
  <si>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</si>
  <si>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</si>
  <si>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</si>
  <si>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</si>
  <si>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</si>
  <si>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</si>
  <si>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</si>
  <si>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</si>
  <si>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</si>
  <si>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</si>
  <si>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</si>
  <si>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</si>
  <si>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</si>
  <si>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</si>
  <si>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</si>
  <si>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</si>
  <si>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</si>
  <si>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</si>
  <si>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</si>
  <si>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</si>
  <si>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</si>
  <si>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</si>
  <si>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</si>
  <si>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</si>
  <si>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</si>
  <si>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</si>
  <si>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</si>
  <si>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</si>
  <si>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</si>
  <si>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</si>
  <si>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</si>
  <si>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</si>
  <si>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</si>
  <si>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</si>
  <si>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</si>
  <si>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</si>
  <si>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</si>
  <si>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</si>
  <si>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</si>
  <si>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</si>
  <si>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</si>
  <si>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</si>
  <si>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</si>
  <si>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</si>
  <si>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</si>
  <si>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</si>
  <si>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</si>
  <si>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</si>
  <si>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</si>
  <si>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</si>
  <si>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</si>
  <si>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</si>
  <si>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</si>
  <si>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</si>
  <si>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</si>
  <si>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</si>
  <si>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</si>
  <si>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</si>
  <si>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</si>
  <si>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</si>
  <si>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</si>
  <si>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</si>
  <si>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</si>
  <si>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</si>
  <si>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</si>
  <si>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</si>
  <si>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</si>
  <si>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</si>
  <si>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</si>
  <si>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</si>
  <si>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</si>
  <si>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</si>
  <si>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</si>
  <si>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</si>
  <si>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</si>
  <si>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</si>
  <si>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</si>
  <si>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</si>
  <si>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</si>
  <si>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</si>
  <si>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</si>
  <si>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</si>
  <si>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</si>
  <si>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</si>
  <si>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</si>
  <si>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</si>
  <si>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</si>
  <si>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</si>
  <si>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</si>
  <si>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</si>
  <si>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</si>
  <si>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</si>
  <si>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</si>
  <si>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</si>
  <si>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</si>
  <si>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</si>
  <si>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</si>
  <si>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</si>
  <si>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</si>
  <si>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</si>
  <si>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</si>
  <si>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</si>
  <si>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</si>
  <si>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</si>
  <si>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</si>
  <si>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</si>
  <si>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</si>
  <si>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</si>
  <si>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</si>
  <si>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</si>
  <si>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</si>
  <si>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</si>
  <si>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</si>
  <si>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</si>
  <si>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</si>
  <si>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</si>
  <si>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</si>
  <si>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</si>
  <si>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</si>
  <si>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</si>
  <si>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</si>
  <si>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</si>
  <si>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</si>
  <si>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</si>
  <si>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</si>
  <si>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</si>
  <si>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</si>
  <si>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</si>
  <si>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</si>
  <si>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</si>
  <si>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</si>
  <si>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</si>
  <si>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</si>
  <si>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</si>
  <si>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</si>
  <si>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</si>
  <si>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</si>
  <si>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</si>
  <si>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</si>
  <si>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</si>
  <si>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</si>
  <si>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</si>
  <si>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</si>
  <si>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</si>
  <si>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</si>
  <si>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</si>
  <si>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</si>
  <si>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</si>
  <si>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</si>
  <si>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</si>
  <si>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</si>
  <si>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</si>
  <si>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</si>
  <si>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</si>
  <si>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</si>
  <si>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</si>
  <si>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</si>
  <si>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</si>
  <si>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</si>
  <si>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</si>
  <si>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</si>
  <si>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</si>
  <si>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</si>
  <si>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</si>
  <si>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</si>
  <si>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</si>
  <si>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</si>
  <si>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</si>
  <si>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</si>
  <si>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</si>
  <si>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</si>
  <si>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</si>
  <si>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</si>
  <si>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</si>
  <si>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</si>
  <si>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</si>
  <si>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</si>
  <si>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</si>
  <si>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</si>
  <si>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</si>
  <si>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</si>
  <si>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</si>
  <si>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</si>
  <si>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</si>
  <si>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</si>
  <si>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</si>
  <si>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</si>
  <si>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</si>
  <si>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</si>
  <si>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</si>
  <si>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</si>
  <si>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</si>
  <si>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</si>
  <si>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</si>
  <si>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</si>
  <si>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</si>
  <si>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</si>
  <si>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</si>
  <si>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</si>
  <si>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</si>
  <si>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</si>
  <si>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</si>
  <si>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</si>
  <si>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</si>
  <si>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</si>
  <si>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</si>
  <si>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</si>
  <si>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</si>
  <si>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</si>
  <si>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</si>
  <si>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</si>
  <si>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</si>
  <si>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</si>
  <si>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</si>
  <si>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</si>
  <si>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</si>
  <si>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</si>
  <si>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</si>
  <si>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</si>
  <si>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</si>
  <si>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</si>
  <si>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</si>
  <si>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</si>
  <si>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</si>
  <si>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</si>
  <si>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</si>
  <si>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</si>
  <si>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</si>
  <si>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</si>
  <si>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</si>
  <si>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</si>
  <si>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</si>
  <si>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</si>
  <si>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</si>
  <si>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</si>
  <si>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</si>
  <si>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</si>
  <si>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</si>
  <si>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</si>
  <si>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</si>
  <si>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</si>
  <si>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</si>
  <si>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</si>
  <si>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</si>
  <si>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</si>
  <si>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</si>
  <si>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</si>
  <si>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</si>
  <si>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</si>
  <si>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</si>
  <si>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</si>
  <si>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</si>
  <si>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</si>
  <si>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</si>
  <si>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</si>
  <si>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</si>
  <si>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</si>
  <si>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</si>
  <si>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</si>
  <si>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</si>
  <si>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</si>
  <si>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</si>
  <si>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</si>
  <si>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</si>
  <si>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</si>
  <si>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</si>
  <si>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</si>
  <si>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</si>
  <si>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</si>
  <si>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</si>
  <si>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</si>
  <si>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</si>
  <si>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</si>
  <si>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</si>
  <si>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</si>
  <si>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</si>
  <si>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</si>
  <si>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</si>
  <si>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</si>
  <si>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</si>
  <si>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</si>
  <si>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</si>
  <si>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</si>
  <si>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</si>
  <si>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</si>
  <si>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</si>
  <si>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</si>
  <si>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</si>
  <si>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</si>
  <si>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</si>
  <si>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</si>
  <si>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</si>
  <si>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</si>
  <si>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</si>
  <si>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</si>
  <si>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</si>
  <si>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</si>
  <si>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</si>
  <si>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</si>
  <si>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</si>
  <si>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</si>
  <si>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</si>
  <si>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</si>
  <si>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</si>
  <si>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</si>
  <si>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</si>
  <si>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</si>
  <si>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</si>
  <si>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</si>
  <si>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</si>
  <si>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</si>
  <si>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</si>
  <si>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</si>
  <si>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</si>
  <si>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</si>
  <si>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</si>
  <si>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</si>
  <si>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</si>
  <si>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</si>
  <si>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</si>
  <si>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</si>
  <si>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</si>
  <si>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</si>
  <si>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</si>
  <si>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</si>
  <si>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</si>
  <si>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</si>
  <si>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</si>
  <si>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</si>
  <si>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</si>
  <si>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</si>
  <si>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</si>
  <si>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</si>
  <si>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</si>
  <si>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</si>
  <si>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</si>
  <si>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</si>
  <si>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</si>
  <si>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</si>
  <si>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</si>
  <si>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</si>
  <si>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</si>
  <si>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</si>
  <si>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</si>
  <si>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</si>
  <si>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</si>
  <si>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</si>
  <si>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</si>
  <si>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</si>
  <si>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</si>
  <si>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</si>
  <si>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</si>
  <si>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</si>
  <si>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</si>
  <si>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</si>
  <si>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</si>
  <si>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</si>
  <si>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</si>
  <si>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</si>
  <si>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</si>
  <si>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</si>
  <si>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</si>
  <si>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</si>
  <si>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</si>
  <si>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</si>
  <si>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</si>
  <si>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</si>
  <si>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</si>
  <si>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</si>
  <si>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</si>
  <si>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</si>
  <si>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</si>
  <si>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</si>
  <si>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</si>
  <si>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</si>
  <si>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</si>
  <si>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</si>
  <si>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</si>
  <si>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</si>
  <si>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</si>
  <si>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</si>
  <si>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</si>
  <si>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</si>
  <si>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</si>
  <si>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</si>
  <si>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</si>
  <si>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</si>
  <si>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</si>
  <si>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</si>
  <si>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</si>
  <si>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</si>
  <si>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</si>
  <si>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</si>
  <si>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</si>
  <si>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</si>
  <si>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</si>
  <si>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</si>
  <si>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</si>
  <si>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</si>
  <si>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</si>
  <si>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</si>
  <si>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</si>
  <si>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</si>
  <si>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</si>
  <si>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</si>
  <si>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</si>
  <si>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</si>
  <si>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</si>
  <si>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</si>
  <si>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</si>
  <si>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</si>
  <si>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</si>
  <si>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</si>
  <si>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</si>
  <si>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</si>
  <si>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</si>
  <si>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</si>
  <si>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</si>
  <si>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</si>
  <si>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</si>
  <si>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</si>
  <si>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</si>
  <si>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</si>
  <si>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</si>
  <si>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</si>
  <si>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</si>
  <si>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</si>
  <si>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</si>
  <si>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</si>
  <si>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</si>
  <si>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</si>
  <si>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</si>
  <si>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</si>
  <si>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</si>
  <si>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</si>
  <si>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</si>
  <si>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</si>
  <si>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</si>
  <si>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</si>
  <si>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</si>
  <si>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</si>
  <si>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</si>
  <si>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</si>
  <si>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</si>
  <si>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</si>
  <si>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</si>
  <si>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</si>
  <si>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</si>
  <si>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</si>
  <si>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</si>
  <si>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</si>
  <si>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</si>
  <si>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</si>
  <si>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</si>
  <si>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</si>
  <si>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</si>
  <si>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</si>
  <si>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</si>
  <si>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</si>
  <si>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</si>
  <si>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</si>
  <si>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</si>
  <si>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</si>
  <si>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</si>
  <si>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</si>
  <si>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</si>
  <si>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</si>
  <si>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</si>
  <si>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</si>
  <si>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</si>
  <si>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</si>
  <si>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</si>
  <si>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</si>
  <si>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</si>
  <si>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</si>
  <si>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</si>
  <si>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</si>
  <si>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</si>
  <si>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</si>
  <si>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</si>
  <si>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</si>
  <si>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</si>
  <si>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</si>
  <si>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</si>
  <si>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</si>
  <si>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</si>
  <si>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</si>
  <si>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</si>
  <si>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</si>
  <si>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</si>
  <si>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</si>
  <si>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</si>
  <si>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</si>
  <si>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</si>
  <si>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</si>
  <si>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</si>
  <si>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</si>
  <si>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</si>
  <si>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</si>
  <si>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</si>
  <si>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</si>
  <si>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</si>
  <si>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</si>
  <si>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</si>
  <si>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</si>
  <si>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</si>
  <si>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</si>
  <si>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</si>
  <si>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</si>
  <si>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</si>
  <si>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</si>
  <si>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</si>
  <si>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</si>
  <si>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</si>
  <si>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</si>
  <si>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</si>
  <si>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</si>
  <si>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</si>
  <si>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</si>
  <si>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</si>
  <si>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</si>
  <si>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</si>
  <si>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</si>
  <si>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</si>
  <si>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</si>
  <si>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</si>
  <si>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</si>
  <si>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</si>
  <si>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</si>
  <si>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</si>
  <si>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</si>
  <si>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</si>
  <si>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</si>
  <si>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</si>
  <si>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</si>
  <si>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</si>
  <si>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</si>
  <si>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</si>
  <si>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</si>
  <si>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</si>
  <si>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</si>
  <si>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</si>
  <si>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</si>
  <si>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</si>
  <si>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</si>
  <si>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</si>
  <si>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</si>
  <si>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</si>
  <si>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</si>
  <si>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</si>
  <si>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</si>
  <si>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</si>
  <si>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</si>
  <si>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</si>
  <si>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</si>
  <si>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</si>
  <si>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</si>
  <si>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</si>
  <si>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</si>
  <si>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</si>
  <si>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</si>
  <si>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</si>
  <si>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</si>
  <si>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</si>
  <si>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</si>
  <si>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</si>
  <si>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</si>
  <si>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</si>
  <si>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</si>
  <si>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</si>
  <si>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</si>
  <si>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</si>
  <si>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</si>
  <si>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</si>
  <si>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</si>
  <si>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</si>
  <si>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</si>
  <si>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</si>
  <si>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</si>
  <si>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</si>
  <si>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</si>
  <si>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</si>
  <si>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</si>
  <si>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</si>
  <si>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</si>
  <si>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</si>
  <si>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</si>
  <si>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</si>
  <si>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</si>
  <si>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</si>
  <si>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</si>
  <si>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</si>
  <si>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</si>
  <si>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</si>
  <si>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</si>
  <si>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</si>
  <si>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</si>
  <si>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</si>
  <si>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</si>
  <si>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</si>
  <si>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</si>
  <si>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</si>
  <si>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</si>
  <si>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</si>
  <si>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</si>
  <si>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</si>
  <si>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</si>
  <si>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</si>
  <si>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</si>
  <si>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</si>
  <si>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</si>
  <si>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</si>
  <si>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</si>
  <si>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</si>
  <si>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</si>
  <si>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</si>
  <si>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</si>
  <si>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</si>
  <si>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</si>
  <si>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</si>
  <si>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</si>
  <si>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</si>
  <si>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</si>
  <si>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</si>
  <si>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</si>
  <si>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</si>
  <si>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</si>
  <si>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</si>
  <si>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</si>
  <si>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</si>
  <si>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</si>
  <si>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</si>
  <si>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</si>
  <si>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</si>
  <si>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</si>
  <si>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</si>
  <si>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</si>
  <si>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</si>
  <si>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</si>
  <si>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</si>
  <si>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</si>
  <si>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</si>
  <si>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</si>
  <si>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</si>
  <si>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</si>
  <si>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</si>
  <si>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</si>
  <si>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</si>
  <si>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</si>
  <si>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</si>
  <si>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</si>
  <si>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</si>
  <si>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</si>
  <si>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</si>
  <si>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</si>
  <si>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</si>
  <si>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</si>
  <si>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</si>
  <si>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</si>
  <si>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</si>
  <si>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</si>
  <si>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</si>
  <si>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</si>
  <si>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</si>
  <si>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</si>
  <si>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</si>
  <si>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</si>
  <si>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</si>
  <si>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</si>
  <si>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</si>
  <si>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</si>
  <si>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</si>
  <si>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</si>
  <si>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</si>
  <si>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</si>
  <si>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</si>
  <si>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</si>
  <si>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</si>
  <si>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</si>
  <si>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</si>
  <si>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</si>
  <si>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</si>
  <si>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</si>
  <si>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</si>
  <si>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</si>
  <si>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</si>
  <si>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</si>
  <si>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</si>
  <si>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</si>
  <si>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</si>
  <si>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</si>
  <si>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</si>
  <si>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</si>
  <si>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</si>
  <si>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</si>
  <si>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</si>
  <si>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</si>
  <si>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</si>
  <si>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</si>
  <si>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</si>
  <si>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</si>
  <si>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</si>
  <si>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</si>
  <si>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</si>
  <si>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</si>
  <si>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</si>
  <si>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</si>
  <si>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</si>
  <si>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</si>
  <si>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</si>
  <si>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</si>
  <si>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</si>
  <si>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</si>
  <si>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</si>
  <si>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</si>
  <si>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</si>
  <si>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</si>
  <si>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</si>
  <si>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</si>
  <si>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</si>
  <si>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</si>
  <si>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</si>
  <si>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</si>
  <si>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</si>
  <si>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</si>
  <si>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</si>
  <si>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</si>
  <si>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</si>
  <si>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</si>
  <si>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</si>
  <si>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</si>
  <si>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</si>
  <si>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</si>
  <si>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</si>
  <si>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</si>
  <si>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</si>
  <si>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</si>
  <si>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</si>
  <si>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</si>
  <si>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</si>
  <si>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</si>
  <si>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</si>
  <si>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</si>
  <si>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</si>
  <si>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</si>
  <si>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</si>
  <si>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</si>
  <si>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</si>
  <si>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</si>
  <si>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</si>
  <si>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</si>
  <si>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</si>
  <si>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</si>
  <si>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</si>
  <si>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</si>
  <si>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</si>
  <si>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</si>
  <si>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</si>
  <si>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</si>
  <si>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</si>
  <si>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</si>
  <si>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</si>
  <si>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</si>
  <si>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</si>
  <si>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</si>
  <si>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</si>
  <si>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</si>
  <si>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</si>
  <si>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</si>
  <si>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</si>
  <si>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</si>
  <si>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</si>
  <si>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</si>
  <si>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</si>
  <si>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</si>
  <si>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</si>
  <si>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</si>
  <si>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</si>
  <si>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</si>
  <si>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</si>
  <si>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</si>
  <si>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</si>
  <si>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</si>
  <si>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</si>
  <si>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</si>
  <si>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</si>
  <si>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</si>
  <si>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</si>
  <si>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</si>
  <si>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</si>
  <si>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</si>
  <si>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</si>
  <si>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</si>
  <si>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</si>
  <si>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</si>
  <si>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</si>
  <si>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</si>
  <si>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</si>
  <si>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</si>
  <si>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</si>
  <si>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</si>
  <si>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</si>
  <si>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</si>
  <si>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</si>
  <si>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</si>
  <si>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</si>
  <si>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</si>
  <si>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</si>
  <si>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</si>
  <si>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</si>
  <si>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</si>
  <si>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</si>
  <si>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</si>
  <si>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</si>
  <si>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</si>
  <si>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</si>
  <si>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</si>
  <si>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</si>
  <si>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</si>
  <si>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</si>
  <si>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</si>
  <si>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</si>
  <si>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</si>
  <si>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</si>
  <si>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</si>
  <si>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</si>
  <si>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</si>
  <si>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</si>
  <si>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</si>
  <si>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</si>
  <si>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</si>
  <si>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</si>
  <si>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</si>
  <si>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</si>
  <si>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</si>
  <si>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</si>
  <si>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</si>
  <si>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</si>
  <si>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</si>
  <si>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</si>
  <si>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</si>
  <si>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</si>
  <si>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</si>
  <si>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</si>
  <si>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</si>
  <si>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</si>
  <si>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</si>
  <si>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</si>
  <si>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</si>
  <si>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</si>
  <si>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</si>
  <si>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</si>
  <si>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</si>
  <si>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</si>
  <si>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</si>
  <si>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</si>
  <si>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</si>
  <si>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</si>
  <si>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</si>
  <si>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</si>
  <si>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</si>
  <si>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</si>
  <si>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</si>
  <si>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</si>
  <si>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</si>
  <si>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</si>
  <si>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</si>
  <si>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</si>
  <si>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</si>
  <si>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</si>
  <si>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</si>
  <si>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</si>
  <si>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</si>
  <si>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</si>
  <si>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</si>
  <si>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</si>
  <si>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</si>
  <si>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</si>
  <si>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</si>
  <si>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</si>
  <si>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</si>
  <si>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</si>
  <si>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</si>
  <si>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</si>
  <si>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</si>
  <si>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</si>
  <si>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</si>
  <si>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</si>
  <si>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</si>
  <si>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</si>
  <si>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</si>
  <si>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</si>
  <si>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</si>
  <si>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</si>
  <si>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</si>
  <si>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</si>
  <si>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</si>
  <si>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</si>
  <si>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</si>
  <si>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</si>
  <si>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</si>
  <si>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</si>
  <si>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</si>
  <si>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</si>
  <si>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</si>
  <si>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</si>
  <si>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</si>
  <si>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</si>
  <si>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</si>
  <si>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</si>
  <si>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</si>
  <si>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</si>
  <si>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</si>
  <si>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</si>
  <si>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</si>
  <si>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</si>
  <si>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</si>
  <si>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</si>
  <si>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</si>
  <si>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</si>
  <si>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</si>
  <si>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</si>
  <si>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</si>
  <si>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</si>
  <si>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</si>
  <si>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</si>
  <si>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</si>
  <si>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</si>
  <si>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</si>
  <si>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</si>
  <si>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</si>
  <si>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</si>
  <si>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</si>
  <si>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</si>
  <si>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</si>
  <si>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</si>
  <si>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</si>
  <si>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</si>
  <si>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</si>
  <si>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</si>
  <si>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</si>
  <si>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</si>
  <si>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</si>
  <si>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</si>
  <si>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</si>
  <si>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</si>
  <si>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</si>
  <si>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</si>
  <si>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</si>
  <si>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</si>
  <si>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</si>
  <si>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</si>
  <si>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</si>
  <si>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</si>
  <si>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</si>
  <si>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</si>
  <si>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</si>
  <si>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</si>
  <si>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</si>
  <si>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</si>
  <si>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</si>
  <si>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</si>
  <si>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</si>
  <si>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</si>
  <si>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</si>
  <si>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</si>
  <si>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</si>
  <si>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</si>
  <si>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</si>
  <si>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</si>
  <si>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</si>
  <si>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</si>
  <si>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</si>
  <si>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</si>
  <si>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</si>
  <si>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</si>
  <si>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</si>
  <si>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</si>
  <si>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</si>
  <si>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</si>
  <si>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</si>
  <si>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</si>
  <si>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</si>
  <si>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</si>
  <si>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</si>
  <si>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</si>
  <si>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</si>
  <si>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</si>
  <si>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</si>
  <si>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</si>
  <si>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</si>
  <si>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</si>
  <si>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</si>
  <si>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</si>
  <si>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</si>
  <si>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</si>
  <si>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</si>
  <si>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</si>
  <si>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</si>
  <si>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</si>
  <si>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</si>
  <si>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</si>
  <si>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</si>
  <si>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</si>
  <si>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</si>
  <si>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</si>
  <si>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</si>
  <si>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</si>
  <si>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</si>
  <si>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</si>
  <si>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</si>
  <si>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</si>
  <si>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</si>
  <si>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</si>
  <si>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</si>
  <si>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</si>
  <si>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</si>
  <si>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</si>
  <si>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</si>
  <si>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</si>
  <si>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</si>
  <si>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</si>
  <si>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</si>
  <si>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</si>
  <si>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</si>
  <si>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</si>
  <si>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</si>
  <si>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</si>
  <si>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</si>
  <si>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</si>
  <si>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</si>
  <si>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</si>
  <si>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</si>
  <si>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</si>
  <si>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</si>
  <si>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</si>
  <si>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</si>
  <si>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</si>
  <si>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</si>
  <si>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</si>
  <si>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</si>
  <si>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</si>
  <si>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</si>
  <si>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</si>
  <si>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</si>
  <si>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</si>
  <si>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</si>
  <si>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</si>
  <si>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</si>
  <si>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</si>
  <si>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</si>
  <si>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</si>
  <si>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</si>
  <si>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</si>
  <si>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</si>
  <si>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</si>
  <si>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</si>
  <si>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</si>
  <si>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</si>
  <si>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</si>
  <si>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</si>
  <si>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</si>
  <si>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</si>
  <si>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</si>
  <si>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</si>
  <si>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</si>
  <si>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</si>
  <si>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</si>
  <si>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</si>
  <si>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</si>
  <si>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</si>
  <si>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</si>
  <si>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</si>
  <si>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</si>
  <si>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</si>
  <si>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</si>
  <si>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</si>
  <si>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</si>
  <si>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</si>
  <si>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</si>
  <si>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</si>
  <si>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</si>
  <si>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</si>
  <si>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</si>
  <si>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</si>
  <si>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</si>
  <si>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</si>
  <si>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</si>
  <si>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</si>
  <si>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</si>
  <si>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</si>
  <si>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</si>
  <si>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</si>
  <si>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</si>
  <si>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</si>
  <si>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</si>
  <si>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</si>
  <si>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</si>
  <si>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</si>
  <si>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</si>
  <si>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</si>
  <si>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</si>
  <si>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</si>
  <si>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</si>
  <si>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</si>
  <si>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</si>
  <si>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</si>
  <si>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</si>
  <si>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</si>
  <si>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</si>
  <si>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</si>
  <si>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</si>
  <si>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</si>
  <si>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</si>
  <si>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</si>
  <si>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</si>
  <si>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</si>
  <si>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</si>
  <si>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</si>
  <si>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</si>
  <si>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</si>
  <si>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</si>
  <si>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</si>
  <si>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</si>
  <si>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</si>
  <si>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</si>
  <si>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</si>
  <si>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</si>
  <si>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</si>
  <si>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</si>
  <si>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</si>
  <si>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</si>
  <si>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</si>
  <si>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</si>
  <si>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</si>
  <si>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</si>
  <si>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</si>
  <si>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</si>
  <si>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</si>
  <si>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</si>
  <si>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</si>
  <si>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</si>
  <si>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</si>
  <si>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</si>
  <si>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</si>
  <si>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</si>
  <si>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</si>
  <si>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</si>
  <si>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</si>
  <si>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</si>
  <si>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</si>
  <si>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</si>
  <si>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</si>
  <si>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</si>
  <si>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</si>
  <si>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</si>
  <si>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</si>
  <si>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</si>
  <si>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</si>
  <si>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</si>
  <si>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</si>
  <si>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</si>
  <si>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</si>
  <si>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</si>
  <si>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</si>
  <si>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</si>
  <si>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</si>
  <si>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</si>
  <si>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</si>
  <si>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</si>
  <si>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</si>
  <si>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</si>
  <si>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</si>
  <si>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</si>
  <si>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</si>
  <si>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</si>
  <si>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</si>
  <si>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</si>
  <si>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</si>
  <si>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</si>
  <si>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</si>
  <si>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</si>
  <si>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</si>
  <si>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</si>
  <si>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</si>
  <si>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</si>
  <si>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</si>
  <si>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</si>
  <si>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</si>
  <si>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</si>
  <si>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</si>
  <si>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</si>
  <si>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</si>
  <si>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</si>
  <si>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</si>
  <si>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</si>
  <si>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</si>
  <si>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</si>
  <si>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</si>
  <si>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</si>
  <si>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</si>
  <si>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</si>
  <si>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</si>
  <si>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</si>
  <si>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</si>
  <si>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</si>
  <si>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</si>
  <si>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</si>
  <si>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</si>
  <si>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</si>
  <si>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</si>
  <si>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</si>
  <si>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</si>
  <si>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</si>
  <si>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</si>
  <si>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</si>
  <si>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</si>
  <si>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</si>
  <si>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</si>
  <si>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</si>
  <si>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</si>
  <si>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</si>
  <si>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</si>
  <si>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</si>
  <si>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</si>
  <si>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</si>
  <si>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</si>
  <si>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</si>
  <si>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</si>
  <si>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</si>
  <si>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</si>
  <si>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</si>
  <si>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</si>
  <si>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</si>
  <si>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</si>
  <si>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</si>
  <si>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</si>
  <si>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</si>
  <si>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</si>
  <si>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</si>
  <si>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</si>
  <si>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</si>
  <si>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</si>
  <si>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</si>
  <si>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</si>
  <si>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</si>
  <si>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</si>
  <si>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</si>
  <si>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</si>
  <si>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</si>
  <si>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</si>
  <si>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</si>
  <si>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</si>
  <si>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</si>
  <si>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</si>
  <si>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</si>
  <si>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</si>
  <si>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</si>
  <si>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</si>
  <si>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</si>
  <si>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</si>
  <si>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</si>
  <si>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</si>
  <si>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</si>
  <si>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</si>
  <si>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</si>
  <si>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</si>
  <si>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</si>
  <si>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</si>
  <si>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</si>
  <si>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</si>
  <si>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</si>
  <si>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</si>
  <si>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</si>
  <si>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</si>
  <si>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</si>
  <si>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</si>
  <si>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</si>
  <si>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</si>
  <si>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</si>
  <si>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</si>
  <si>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</si>
  <si>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</si>
  <si>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</si>
  <si>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</si>
  <si>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</si>
  <si>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</si>
  <si>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</si>
  <si>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</si>
  <si>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</si>
  <si>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</si>
  <si>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</si>
  <si>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</si>
  <si>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</si>
  <si>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</si>
  <si>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</si>
  <si>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</si>
  <si>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</si>
  <si>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</si>
  <si>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</si>
  <si>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</si>
  <si>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</si>
  <si>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</si>
  <si>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</si>
  <si>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</si>
  <si>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</si>
  <si>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</si>
  <si>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</si>
  <si>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</si>
  <si>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</si>
  <si>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</si>
  <si>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</si>
  <si>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</si>
  <si>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</si>
  <si>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</si>
  <si>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</si>
  <si>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</si>
  <si>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</si>
  <si>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</si>
  <si>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</si>
  <si>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</si>
  <si>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</si>
  <si>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</si>
  <si>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</si>
  <si>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</si>
  <si>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</si>
  <si>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</si>
  <si>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</si>
  <si>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</si>
  <si>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</si>
  <si>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</si>
  <si>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</si>
  <si>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</si>
  <si>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</si>
  <si>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</si>
  <si>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</si>
  <si>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</si>
  <si>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</si>
  <si>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</si>
  <si>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</si>
  <si>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</si>
  <si>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</si>
  <si>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</si>
  <si>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</si>
  <si>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</si>
  <si>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</si>
  <si>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</si>
  <si>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</si>
  <si>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</si>
  <si>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</si>
  <si>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</si>
  <si>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</si>
  <si>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</si>
  <si>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</si>
  <si>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</si>
  <si>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</si>
  <si>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</si>
  <si>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</si>
  <si>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</si>
  <si>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</si>
  <si>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</si>
  <si>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</si>
  <si>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</si>
  <si>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</si>
  <si>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</si>
  <si>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</si>
  <si>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</si>
  <si>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</si>
  <si>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</si>
  <si>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</si>
  <si>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</si>
  <si>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</si>
  <si>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</si>
  <si>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</si>
  <si>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</si>
  <si>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</si>
  <si>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</si>
  <si>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</si>
  <si>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</si>
  <si>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</si>
  <si>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</si>
  <si>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</si>
  <si>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</si>
  <si>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</si>
  <si>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</si>
  <si>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</si>
  <si>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</si>
  <si>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</si>
  <si>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</si>
  <si>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</si>
  <si>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</si>
  <si>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</si>
  <si>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</si>
  <si>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</si>
  <si>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</si>
  <si>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</si>
  <si>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</si>
  <si>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</si>
  <si>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</si>
  <si>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</si>
  <si>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</si>
  <si>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</si>
  <si>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</si>
  <si>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</si>
  <si>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</si>
  <si>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</si>
  <si>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</si>
  <si>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</si>
  <si>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</si>
  <si>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</si>
  <si>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</si>
  <si>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</si>
  <si>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</si>
  <si>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</si>
  <si>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</si>
  <si>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</si>
  <si>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</si>
  <si>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</si>
  <si>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</si>
  <si>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</si>
  <si>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</si>
  <si>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</si>
  <si>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</si>
  <si>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</si>
  <si>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</si>
  <si>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</si>
  <si>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</si>
  <si>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</si>
  <si>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</si>
  <si>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</si>
  <si>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</si>
  <si>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</si>
  <si>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</si>
  <si>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</si>
  <si>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</si>
  <si>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</si>
  <si>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</si>
  <si>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</si>
  <si>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</si>
  <si>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</si>
  <si>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</si>
  <si>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</si>
  <si>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</si>
  <si>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</si>
  <si>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</si>
  <si>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</si>
  <si>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</si>
  <si>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</si>
  <si>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</si>
  <si>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</si>
  <si>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</si>
  <si>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</si>
  <si>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</si>
  <si>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</si>
  <si>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</si>
  <si>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</si>
  <si>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</si>
  <si>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</si>
  <si>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</si>
  <si>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</si>
  <si>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</si>
  <si>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</si>
  <si>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</si>
  <si>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</si>
  <si>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</si>
  <si>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</si>
  <si>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</si>
  <si>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</si>
  <si>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</si>
  <si>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</si>
  <si>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</si>
  <si>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</si>
  <si>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</si>
  <si>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</si>
  <si>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</si>
  <si>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</si>
  <si>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</si>
  <si>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</si>
  <si>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</si>
  <si>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</si>
  <si>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</si>
  <si>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</si>
  <si>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</si>
  <si>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</si>
  <si>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</si>
  <si>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</si>
  <si>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</si>
  <si>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</si>
  <si>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</si>
  <si>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</si>
  <si>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</si>
  <si>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</si>
  <si>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</si>
  <si>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</si>
  <si>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</si>
  <si>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</si>
  <si>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</si>
  <si>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</si>
  <si>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</si>
  <si>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</si>
  <si>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</si>
  <si>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</si>
  <si>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</si>
  <si>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</si>
  <si>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</si>
  <si>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</si>
  <si>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</si>
  <si>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</si>
  <si>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</si>
  <si>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</si>
  <si>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</si>
  <si>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</si>
  <si>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</si>
  <si>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</si>
  <si>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</si>
  <si>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</si>
  <si>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</si>
  <si>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</si>
  <si>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</si>
  <si>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</si>
  <si>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</si>
  <si>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</si>
  <si>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</si>
  <si>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</si>
  <si>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</si>
  <si>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</si>
  <si>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</si>
  <si>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</si>
  <si>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</si>
  <si>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</si>
  <si>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</si>
  <si>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</si>
  <si>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</si>
  <si>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</si>
  <si>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</si>
  <si>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</si>
  <si>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</si>
  <si>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</si>
  <si>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</si>
  <si>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</si>
  <si>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</si>
  <si>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</si>
  <si>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</si>
  <si>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</si>
  <si>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</si>
  <si>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</si>
  <si>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</si>
  <si>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</si>
  <si>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</si>
  <si>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</si>
  <si>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</si>
  <si>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</si>
  <si>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</si>
  <si>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</si>
  <si>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</si>
  <si>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</si>
  <si>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</si>
  <si>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</si>
  <si>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</si>
  <si>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</si>
  <si>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</si>
  <si>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</si>
  <si>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</si>
  <si>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</si>
  <si>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</si>
  <si>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</si>
  <si>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</si>
  <si>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</si>
  <si>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</si>
  <si>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</si>
  <si>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</si>
  <si>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</si>
  <si>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</si>
  <si>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</si>
  <si>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</si>
  <si>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</si>
  <si>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</si>
  <si>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</si>
  <si>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</si>
  <si>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</si>
  <si>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</si>
  <si>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</si>
  <si>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</si>
  <si>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</si>
  <si>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</si>
  <si>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</si>
  <si>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</si>
  <si>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</si>
  <si>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</si>
  <si>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</si>
  <si>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</si>
  <si>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</si>
  <si>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</si>
  <si>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</si>
  <si>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</si>
  <si>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</si>
  <si>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</si>
  <si>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</si>
  <si>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</si>
  <si>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</si>
  <si>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</si>
  <si>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</si>
  <si>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</si>
  <si>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</si>
  <si>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</si>
  <si>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</si>
  <si>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</si>
  <si>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</si>
  <si>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</si>
  <si>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</si>
  <si>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</si>
  <si>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</si>
  <si>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</si>
  <si>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</si>
  <si>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</si>
  <si>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</si>
  <si>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</si>
  <si>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</si>
  <si>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</si>
  <si>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</si>
  <si>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</si>
  <si>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</si>
  <si>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</si>
  <si>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</si>
  <si>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</si>
  <si>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</si>
  <si>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</si>
  <si>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</si>
  <si>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</si>
  <si>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</si>
  <si>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</si>
  <si>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</si>
  <si>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</si>
  <si>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</si>
  <si>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</si>
  <si>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</si>
  <si>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</si>
  <si>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</si>
  <si>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</si>
  <si>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</si>
  <si>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</si>
  <si>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</si>
  <si>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</si>
  <si>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</si>
  <si>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</si>
  <si>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</si>
  <si>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</si>
  <si>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</si>
  <si>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</si>
  <si>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</si>
  <si>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</si>
  <si>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</si>
  <si>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</si>
  <si>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</si>
  <si>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</si>
  <si>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</si>
  <si>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</si>
  <si>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</si>
  <si>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</si>
  <si>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</si>
  <si>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</si>
  <si>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</si>
  <si>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</si>
  <si>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</si>
  <si>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</si>
  <si>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</si>
  <si>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</si>
  <si>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</si>
  <si>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</si>
  <si>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</si>
  <si>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</si>
  <si>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</si>
  <si>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</si>
  <si>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</si>
  <si>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</si>
  <si>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</si>
  <si>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</si>
  <si>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</si>
  <si>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</si>
  <si>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</si>
  <si>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</si>
  <si>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</si>
  <si>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</si>
  <si>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</si>
  <si>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</si>
  <si>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</si>
  <si>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</si>
  <si>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</si>
  <si>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</si>
  <si>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</si>
  <si>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</si>
  <si>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</si>
  <si>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</si>
  <si>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</si>
  <si>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</si>
  <si>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</si>
  <si>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</si>
  <si>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</si>
  <si>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</si>
  <si>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</si>
  <si>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</si>
  <si>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</si>
  <si>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</si>
  <si>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</si>
  <si>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</si>
  <si>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</si>
  <si>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</si>
  <si>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</si>
  <si>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</si>
  <si>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</si>
  <si>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</si>
  <si>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</si>
  <si>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</si>
  <si>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</si>
  <si>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</si>
  <si>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</si>
  <si>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</si>
  <si>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</si>
  <si>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</si>
  <si>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</si>
  <si>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</si>
  <si>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</si>
  <si>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</si>
  <si>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</si>
  <si>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</si>
  <si>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</si>
  <si>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</si>
  <si>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</si>
  <si>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</si>
  <si>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</si>
  <si>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</si>
  <si>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</si>
  <si>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</si>
  <si>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</si>
  <si>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</si>
  <si>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</si>
  <si>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</si>
  <si>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</si>
  <si>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</si>
  <si>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</si>
  <si>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</si>
  <si>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</si>
  <si>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</si>
  <si>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</si>
  <si>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</si>
  <si>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</si>
  <si>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</si>
  <si>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</si>
  <si>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</si>
  <si>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</si>
  <si>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</si>
  <si>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</si>
  <si>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</si>
  <si>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</si>
  <si>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</si>
  <si>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</si>
  <si>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</si>
  <si>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</si>
  <si>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</si>
  <si>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</si>
  <si>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</si>
  <si>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</si>
  <si>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</si>
  <si>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</si>
  <si>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</si>
  <si>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</si>
  <si>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</si>
  <si>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</si>
  <si>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</si>
  <si>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</si>
  <si>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</si>
  <si>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</si>
  <si>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</si>
  <si>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</si>
  <si>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</si>
  <si>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</si>
  <si>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</si>
  <si>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</si>
  <si>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</si>
  <si>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</si>
  <si>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</si>
  <si>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</si>
  <si>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</si>
  <si>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</si>
  <si>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</si>
  <si>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</si>
  <si>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</si>
  <si>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</si>
  <si>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</si>
  <si>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</si>
  <si>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</si>
  <si>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</si>
  <si>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</si>
  <si>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</si>
  <si>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</si>
  <si>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</si>
  <si>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</si>
  <si>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</si>
  <si>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</si>
  <si>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</si>
  <si>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</si>
  <si>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</si>
  <si>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</si>
  <si>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</si>
  <si>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</si>
  <si>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</si>
  <si>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</si>
  <si>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</si>
  <si>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</si>
  <si>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</si>
  <si>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</si>
  <si>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</si>
  <si>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</si>
  <si>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</si>
  <si>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</si>
  <si>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</si>
  <si>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</si>
  <si>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</si>
  <si>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</si>
  <si>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</si>
  <si>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</si>
  <si>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</si>
  <si>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</si>
  <si>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</si>
  <si>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</si>
  <si>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</si>
  <si>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</si>
  <si>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</si>
  <si>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</si>
  <si>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</si>
  <si>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</si>
  <si>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</si>
  <si>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</si>
  <si>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</si>
  <si>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</si>
  <si>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</si>
  <si>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</si>
  <si>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</si>
  <si>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</si>
  <si>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</si>
  <si>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</si>
  <si>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</si>
  <si>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</si>
  <si>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</si>
  <si>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</si>
  <si>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</si>
  <si>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</si>
  <si>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</si>
  <si>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</si>
  <si>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</si>
  <si>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</si>
  <si>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</si>
  <si>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</si>
  <si>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</si>
  <si>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</si>
  <si>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</si>
  <si>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</si>
  <si>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</si>
  <si>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</si>
  <si>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</si>
  <si>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</si>
  <si>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</si>
  <si>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</si>
  <si>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</si>
  <si>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</si>
  <si>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</si>
  <si>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</si>
  <si>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</si>
  <si>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</si>
  <si>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</si>
  <si>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</si>
  <si>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</si>
  <si>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</si>
  <si>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</si>
  <si>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</si>
  <si>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</si>
  <si>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</si>
  <si>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</si>
  <si>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</si>
  <si>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</si>
  <si>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</si>
  <si>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</si>
  <si>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</si>
  <si>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</si>
  <si>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</si>
  <si>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</si>
  <si>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</si>
  <si>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</si>
  <si>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</si>
  <si>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</si>
  <si>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</si>
  <si>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</si>
  <si>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</si>
  <si>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</si>
  <si>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</si>
  <si>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</si>
  <si>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</si>
  <si>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</si>
  <si>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</si>
  <si>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</si>
  <si>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</si>
  <si>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</si>
  <si>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</si>
  <si>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</si>
  <si>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</si>
  <si>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</si>
  <si>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</si>
  <si>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</si>
  <si>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</si>
  <si>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</si>
  <si>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</si>
  <si>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</si>
  <si>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</si>
  <si>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</si>
  <si>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</si>
  <si>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</si>
  <si>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</si>
  <si>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</si>
  <si>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</si>
  <si>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</si>
  <si>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</si>
  <si>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</si>
  <si>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</si>
  <si>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</si>
  <si>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</si>
  <si>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</si>
  <si>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</si>
  <si>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</si>
  <si>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</si>
  <si>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</si>
  <si>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</si>
  <si>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</si>
  <si>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</si>
  <si>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</si>
  <si>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</si>
  <si>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</si>
  <si>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</si>
  <si>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</si>
  <si>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</si>
  <si>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</si>
  <si>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</si>
  <si>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</si>
  <si>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</si>
  <si>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</si>
  <si>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</si>
  <si>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</si>
  <si>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</si>
  <si>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</si>
  <si>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</si>
  <si>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</si>
  <si>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</si>
  <si>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</si>
  <si>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</si>
  <si>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</si>
  <si>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</si>
  <si>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</si>
  <si>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</si>
  <si>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</si>
  <si>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</si>
  <si>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</si>
  <si>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</si>
  <si>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</si>
  <si>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</si>
  <si>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</si>
  <si>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</si>
  <si>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</si>
  <si>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</si>
  <si>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</si>
  <si>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</si>
  <si>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</si>
  <si>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</si>
  <si>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</si>
  <si>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</si>
  <si>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</si>
  <si>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</si>
  <si>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</si>
  <si>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</si>
  <si>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</si>
  <si>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</si>
  <si>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</si>
  <si>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</si>
  <si>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</si>
  <si>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</si>
  <si>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</si>
  <si>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</si>
  <si>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</si>
  <si>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</si>
  <si>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</si>
  <si>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</si>
  <si>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</si>
  <si>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</si>
  <si>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</si>
  <si>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</si>
  <si>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</si>
  <si>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</si>
  <si>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</si>
  <si>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</si>
  <si>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</si>
  <si>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</si>
  <si>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</si>
  <si>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</si>
  <si>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</si>
  <si>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</si>
  <si>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</si>
  <si>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</si>
  <si>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</si>
  <si>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</si>
  <si>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</si>
  <si>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</si>
  <si>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</si>
  <si>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</si>
  <si>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</si>
  <si>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</si>
  <si>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</si>
  <si>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</si>
  <si>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</si>
  <si>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</si>
  <si>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</si>
  <si>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</si>
  <si>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</si>
  <si>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</si>
  <si>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</si>
  <si>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</si>
  <si>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</si>
  <si>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</si>
  <si>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</si>
  <si>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</si>
  <si>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</si>
  <si>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</si>
  <si>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</si>
  <si>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</si>
  <si>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</si>
  <si>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</si>
  <si>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</si>
  <si>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</si>
  <si>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</si>
  <si>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</si>
  <si>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</si>
  <si>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</si>
  <si>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</si>
  <si>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</si>
  <si>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</si>
  <si>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</si>
  <si>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</si>
  <si>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</si>
  <si>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</si>
  <si>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</si>
  <si>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</si>
  <si>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</si>
  <si>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</si>
  <si>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</si>
  <si>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</si>
  <si>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</si>
  <si>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</si>
  <si>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</si>
  <si>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</si>
  <si>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</si>
  <si>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</si>
  <si>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</si>
  <si>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</si>
  <si>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</si>
  <si>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</si>
  <si>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</si>
  <si>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</si>
  <si>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</si>
  <si>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</si>
  <si>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</si>
  <si>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</si>
  <si>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</si>
  <si>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</si>
  <si>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</si>
  <si>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</si>
  <si>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</si>
  <si>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</si>
  <si>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</si>
  <si>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</si>
  <si>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</si>
  <si>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</si>
  <si>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</si>
  <si>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</si>
  <si>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</si>
  <si>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</si>
  <si>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</si>
  <si>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</si>
  <si>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</si>
  <si>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</si>
  <si>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</si>
  <si>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</si>
  <si>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</si>
  <si>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</si>
  <si>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</si>
  <si>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</si>
  <si>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</si>
  <si>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</si>
  <si>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</si>
  <si>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</si>
  <si>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</si>
  <si>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</si>
  <si>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</si>
  <si>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</si>
  <si>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</si>
  <si>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</si>
  <si>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</si>
  <si>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</si>
  <si>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</si>
  <si>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</si>
  <si>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</si>
  <si>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</si>
  <si>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</si>
  <si>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</si>
  <si>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</si>
  <si>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</si>
  <si>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</si>
  <si>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</si>
  <si>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</si>
  <si>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</si>
  <si>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</si>
  <si>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</si>
  <si>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</si>
  <si>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</si>
  <si>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</si>
  <si>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</si>
  <si>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</si>
  <si>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</si>
  <si>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</si>
  <si>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</si>
  <si>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</si>
  <si>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</si>
  <si>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</si>
  <si>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</si>
  <si>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</si>
  <si>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</si>
  <si>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</si>
  <si>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</si>
  <si>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</si>
  <si>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</si>
  <si>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</si>
  <si>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</si>
  <si>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</si>
  <si>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</si>
  <si>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</si>
  <si>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</si>
  <si>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</si>
  <si>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</si>
  <si>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</si>
  <si>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</si>
  <si>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</si>
  <si>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</si>
  <si>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</si>
  <si>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</si>
  <si>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</si>
  <si>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</si>
  <si>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</si>
  <si>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</si>
  <si>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</si>
  <si>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</si>
  <si>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</si>
  <si>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</si>
  <si>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</si>
  <si>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</si>
  <si>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</si>
  <si>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</si>
  <si>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</si>
  <si>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</si>
  <si>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</si>
  <si>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</si>
  <si>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</si>
  <si>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</si>
  <si>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</si>
  <si>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</si>
  <si>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</si>
  <si>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</si>
  <si>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</si>
  <si>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</si>
  <si>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</si>
  <si>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</si>
  <si>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</si>
  <si>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</si>
  <si>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</si>
  <si>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</si>
  <si>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</si>
  <si>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</si>
  <si>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</si>
  <si>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</si>
  <si>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</si>
  <si>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</si>
  <si>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</si>
  <si>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</si>
  <si>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</si>
  <si>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</si>
  <si>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</si>
  <si>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</si>
  <si>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</si>
  <si>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</si>
  <si>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</si>
  <si>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</si>
  <si>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</si>
  <si>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</si>
  <si>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</si>
  <si>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</si>
  <si>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</si>
  <si>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</si>
  <si>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</si>
  <si>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</si>
  <si>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</si>
  <si>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</si>
  <si>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</si>
  <si>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</si>
  <si>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</si>
  <si>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</si>
  <si>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</si>
  <si>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</si>
  <si>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</si>
  <si>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</si>
  <si>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</si>
  <si>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</si>
  <si>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</si>
  <si>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</si>
  <si>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</si>
  <si>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</si>
  <si>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</si>
  <si>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</si>
  <si>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</si>
  <si>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</si>
  <si>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</si>
  <si>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</si>
  <si>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</si>
  <si>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</si>
  <si>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</si>
  <si>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</si>
  <si>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</si>
  <si>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</si>
  <si>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</si>
  <si>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</si>
  <si>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</si>
  <si>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</si>
  <si>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</si>
  <si>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</si>
  <si>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</si>
  <si>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</si>
  <si>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</si>
  <si>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</si>
  <si>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</si>
  <si>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</si>
  <si>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</si>
  <si>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</si>
  <si>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</si>
  <si>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</si>
  <si>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</si>
  <si>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</si>
  <si>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</si>
  <si>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</si>
  <si>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</si>
  <si>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</si>
  <si>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</si>
  <si>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</si>
  <si>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</si>
  <si>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</si>
  <si>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</si>
  <si>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</si>
  <si>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</si>
  <si>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</si>
  <si>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</si>
  <si>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</si>
  <si>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</si>
  <si>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</si>
  <si>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</si>
  <si>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</si>
  <si>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</si>
  <si>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</si>
  <si>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</si>
  <si>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</si>
  <si>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</si>
  <si>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</si>
  <si>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</si>
  <si>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</si>
  <si>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</si>
  <si>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</si>
  <si>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</si>
  <si>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</si>
  <si>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</si>
  <si>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</si>
  <si>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</si>
  <si>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</si>
  <si>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</si>
  <si>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</si>
  <si>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</si>
  <si>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</si>
  <si>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</si>
  <si>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</si>
  <si>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</si>
  <si>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</si>
  <si>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</si>
  <si>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</si>
  <si>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</si>
  <si>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</si>
  <si>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</si>
  <si>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</si>
  <si>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</si>
  <si>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</si>
  <si>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</si>
  <si>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</si>
  <si>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</si>
  <si>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</si>
  <si>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</si>
  <si>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</si>
  <si>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</si>
  <si>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</si>
  <si>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</si>
  <si>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</si>
  <si>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</si>
  <si>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</si>
  <si>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</si>
  <si>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</si>
  <si>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</si>
  <si>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</si>
  <si>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</si>
  <si>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</si>
  <si>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</si>
  <si>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</si>
  <si>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</si>
  <si>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</si>
  <si>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</si>
  <si>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</si>
  <si>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</si>
  <si>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</si>
  <si>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</si>
  <si>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</si>
  <si>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</si>
  <si>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</si>
  <si>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</si>
  <si>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</si>
  <si>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</si>
  <si>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</si>
  <si>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</si>
  <si>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</si>
  <si>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</si>
  <si>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</si>
  <si>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</si>
  <si>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</si>
  <si>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</si>
  <si>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</si>
  <si>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</si>
  <si>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</si>
  <si>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</si>
  <si>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</si>
  <si>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</si>
  <si>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</si>
  <si>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</si>
  <si>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</si>
  <si>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</si>
  <si>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</si>
  <si>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</si>
  <si>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</si>
  <si>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</si>
  <si>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</si>
  <si>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</si>
  <si>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</si>
  <si>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</si>
  <si>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</si>
  <si>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</si>
  <si>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</si>
  <si>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</si>
  <si>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</si>
  <si>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</si>
  <si>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</si>
  <si>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</si>
  <si>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</si>
  <si>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</si>
  <si>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</si>
  <si>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</si>
  <si>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</si>
  <si>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</si>
  <si>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</si>
  <si>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</si>
  <si>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</si>
  <si>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</si>
  <si>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</si>
  <si>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</si>
  <si>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</si>
  <si>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</si>
  <si>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</si>
  <si>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</si>
  <si>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</si>
  <si>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</si>
  <si>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</si>
  <si>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</si>
  <si>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</si>
  <si>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</si>
  <si>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</si>
  <si>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</si>
  <si>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</si>
  <si>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</si>
  <si>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</si>
  <si>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</si>
  <si>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</si>
  <si>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</si>
  <si>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</si>
  <si>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</si>
  <si>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</si>
  <si>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</si>
  <si>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</si>
  <si>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</si>
  <si>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</si>
  <si>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</si>
  <si>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</si>
  <si>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</si>
  <si>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</si>
  <si>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</si>
  <si>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</si>
  <si>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</si>
  <si>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</si>
  <si>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</si>
  <si>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</si>
  <si>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</si>
  <si>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</si>
  <si>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</si>
  <si>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</si>
  <si>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</si>
  <si>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</si>
  <si>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</si>
  <si>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</si>
  <si>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</si>
  <si>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</si>
  <si>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</si>
  <si>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</si>
  <si>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</si>
  <si>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</si>
  <si>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</si>
  <si>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</si>
  <si>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</si>
  <si>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</si>
  <si>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</si>
  <si>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</si>
  <si>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</si>
  <si>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</si>
  <si>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</si>
  <si>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</si>
  <si>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</si>
  <si>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</si>
  <si>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</si>
  <si>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</si>
  <si>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</si>
  <si>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</si>
  <si>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</si>
  <si>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</si>
  <si>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</si>
  <si>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</si>
  <si>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</si>
  <si>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</si>
  <si>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</si>
  <si>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</si>
  <si>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</si>
  <si>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</si>
  <si>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</si>
  <si>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</si>
  <si>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</si>
  <si>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</si>
  <si>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</si>
  <si>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</si>
  <si>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</si>
  <si>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</si>
  <si>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</si>
  <si>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</si>
  <si>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</si>
  <si>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</si>
  <si>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</si>
  <si>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</si>
  <si>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</si>
  <si>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</si>
  <si>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</si>
  <si>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</si>
  <si>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</si>
  <si>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</si>
  <si>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</si>
  <si>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</si>
  <si>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</si>
  <si>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</si>
  <si>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</si>
  <si>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</si>
  <si>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</si>
  <si>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</si>
  <si>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</si>
  <si>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</si>
  <si>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</si>
  <si>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</si>
  <si>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</si>
  <si>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</si>
  <si>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</si>
  <si>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</si>
  <si>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</si>
  <si>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</si>
  <si>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</si>
  <si>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</si>
  <si>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</si>
  <si>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</si>
  <si>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</si>
  <si>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</si>
  <si>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</si>
  <si>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</si>
  <si>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</si>
  <si>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</si>
  <si>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</si>
  <si>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</si>
  <si>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</si>
  <si>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</si>
  <si>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</si>
  <si>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</si>
  <si>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</si>
  <si>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</si>
  <si>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</si>
  <si>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</si>
  <si>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</si>
  <si>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</si>
  <si>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</si>
  <si>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</si>
  <si>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</si>
  <si>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</si>
  <si>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</si>
  <si>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</si>
  <si>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</si>
  <si>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</si>
  <si>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</si>
  <si>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</si>
  <si>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</si>
  <si>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</si>
  <si>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</si>
  <si>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</si>
  <si>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</si>
  <si>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</si>
  <si>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</si>
  <si>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</si>
  <si>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</si>
  <si>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</si>
  <si>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</si>
  <si>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</si>
  <si>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</si>
  <si>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</si>
  <si>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</si>
  <si>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</si>
  <si>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</si>
  <si>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</si>
  <si>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</si>
  <si>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</si>
  <si>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</si>
  <si>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</si>
  <si>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</si>
  <si>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</si>
  <si>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</si>
  <si>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</si>
  <si>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</si>
  <si>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</si>
  <si>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</si>
  <si>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</si>
  <si>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</si>
  <si>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</si>
  <si>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</si>
  <si>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</si>
  <si>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</si>
  <si>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</si>
  <si>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</si>
  <si>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</si>
  <si>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</si>
  <si>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</si>
  <si>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</si>
  <si>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</si>
  <si>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</si>
  <si>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</si>
  <si>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</si>
  <si>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</si>
  <si>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</si>
  <si>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</si>
  <si>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</si>
  <si>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</si>
  <si>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</si>
  <si>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</si>
  <si>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</si>
  <si>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</si>
  <si>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</si>
  <si>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</si>
  <si>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</si>
  <si>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</si>
  <si>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</si>
  <si>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</si>
  <si>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</si>
  <si>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</si>
  <si>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</si>
  <si>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</si>
  <si>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</si>
  <si>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</si>
  <si>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</si>
  <si>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</si>
  <si>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</si>
  <si>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</si>
  <si>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</si>
  <si>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</si>
  <si>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</si>
  <si>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</si>
  <si>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</si>
  <si>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</si>
  <si>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</si>
  <si>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</si>
  <si>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</si>
  <si>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</si>
  <si>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</si>
  <si>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</si>
  <si>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</si>
  <si>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</si>
  <si>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</si>
  <si>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</si>
  <si>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</si>
  <si>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</si>
  <si>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</si>
  <si>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</si>
  <si>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</si>
  <si>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</si>
  <si>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</si>
  <si>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</si>
  <si>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</si>
  <si>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</si>
  <si>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</si>
  <si>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</si>
  <si>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</si>
  <si>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</si>
  <si>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</si>
  <si>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</si>
  <si>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</si>
  <si>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</si>
  <si>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</si>
  <si>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</si>
  <si>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</si>
  <si>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</si>
  <si>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</si>
  <si>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</si>
  <si>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</si>
  <si>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</si>
  <si>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</si>
  <si>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</si>
  <si>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</si>
  <si>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</si>
  <si>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</si>
  <si>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</si>
  <si>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</si>
  <si>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</si>
  <si>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</si>
  <si>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</si>
  <si>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</si>
  <si>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</si>
  <si>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</si>
  <si>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</si>
  <si>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</si>
  <si>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</si>
  <si>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</si>
  <si>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</si>
  <si>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</si>
  <si>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</si>
  <si>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</si>
  <si>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</si>
  <si>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</si>
  <si>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</si>
  <si>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</si>
  <si>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</si>
  <si>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</si>
  <si>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</si>
  <si>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</si>
  <si>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</si>
  <si>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</si>
  <si>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</si>
  <si>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</si>
  <si>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</si>
  <si>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</si>
  <si>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</si>
  <si>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</si>
  <si>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</si>
  <si>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</si>
  <si>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</si>
  <si>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</si>
  <si>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</si>
  <si>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</si>
  <si>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</si>
  <si>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</si>
  <si>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</si>
  <si>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</si>
  <si>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</si>
  <si>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</si>
  <si>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</si>
  <si>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</si>
  <si>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</si>
  <si>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</si>
  <si>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</si>
  <si>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</si>
  <si>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</si>
  <si>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</si>
  <si>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</si>
  <si>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</si>
  <si>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</si>
  <si>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</si>
  <si>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</si>
  <si>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</si>
  <si>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</si>
  <si>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</si>
  <si>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</si>
  <si>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</si>
  <si>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</si>
  <si>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</si>
  <si>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</si>
  <si>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</si>
  <si>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</si>
  <si>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</si>
  <si>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</si>
  <si>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</si>
  <si>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</si>
  <si>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</si>
  <si>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</si>
  <si>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</si>
  <si>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</si>
  <si>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</si>
  <si>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</si>
  <si>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</si>
  <si>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</si>
  <si>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</si>
  <si>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</si>
  <si>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</si>
  <si>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</si>
  <si>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</si>
  <si>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</si>
  <si>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</si>
  <si>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</si>
  <si>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</si>
  <si>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</si>
  <si>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</si>
  <si>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</si>
  <si>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</si>
  <si>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</si>
  <si>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</si>
  <si>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</si>
  <si>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</si>
  <si>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</si>
  <si>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</si>
  <si>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</si>
  <si>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</si>
  <si>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</si>
  <si>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</si>
  <si>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</si>
  <si>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</si>
  <si>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</si>
  <si>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</si>
  <si>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</si>
  <si>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</si>
  <si>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</si>
  <si>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</si>
  <si>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</si>
  <si>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</si>
  <si>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</si>
  <si>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</si>
  <si>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</si>
  <si>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</si>
  <si>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</si>
  <si>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</si>
  <si>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</si>
  <si>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</si>
  <si>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</si>
  <si>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</si>
  <si>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</si>
  <si>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</si>
  <si>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</si>
  <si>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</si>
  <si>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</si>
  <si>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</si>
  <si>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</si>
  <si>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</si>
  <si>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</si>
  <si>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</si>
  <si>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</si>
  <si>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</si>
  <si>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</si>
  <si>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</si>
  <si>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</si>
  <si>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</si>
  <si>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</si>
  <si>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</si>
  <si>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</si>
  <si>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</si>
  <si>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</si>
  <si>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</si>
  <si>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</si>
  <si>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</si>
  <si>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</si>
  <si>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</si>
  <si>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</si>
  <si>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</si>
  <si>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</si>
  <si>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</si>
  <si>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</si>
  <si>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</si>
  <si>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</si>
  <si>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</si>
  <si>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</si>
  <si>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</si>
  <si>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</si>
  <si>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</si>
  <si>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</si>
  <si>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</si>
  <si>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</si>
  <si>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</si>
  <si>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</si>
  <si>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</si>
  <si>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</si>
  <si>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</si>
  <si>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</si>
  <si>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</si>
  <si>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</si>
  <si>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</si>
  <si>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</si>
  <si>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</si>
  <si>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</si>
  <si>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</si>
  <si>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</si>
  <si>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</si>
  <si>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</si>
  <si>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</si>
  <si>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</si>
  <si>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</si>
  <si>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</si>
  <si>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</si>
  <si>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</si>
  <si>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</si>
  <si>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</si>
  <si>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</si>
  <si>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</si>
  <si>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</si>
  <si>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</si>
  <si>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</si>
  <si>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</si>
  <si>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</si>
  <si>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</si>
  <si>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</si>
  <si>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</si>
  <si>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</si>
  <si>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</si>
  <si>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</si>
  <si>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</si>
  <si>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</si>
  <si>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</si>
  <si>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</si>
  <si>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</si>
  <si>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</si>
  <si>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</si>
  <si>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</si>
  <si>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</si>
  <si>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</si>
  <si>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</si>
  <si>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</si>
  <si>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</si>
  <si>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</si>
  <si>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</si>
  <si>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</si>
  <si>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</si>
  <si>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</si>
  <si>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</si>
  <si>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</si>
  <si>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</si>
  <si>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</si>
  <si>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</si>
  <si>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</si>
  <si>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</si>
  <si>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</si>
  <si>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</si>
  <si>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</si>
  <si>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</si>
  <si>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</si>
  <si>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</si>
  <si>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</si>
  <si>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</si>
  <si>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</si>
  <si>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</si>
  <si>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</si>
  <si>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</si>
  <si>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</si>
  <si>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</si>
  <si>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</si>
  <si>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</si>
  <si>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</si>
  <si>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</si>
  <si>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</si>
  <si>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</si>
  <si>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</si>
  <si>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</si>
  <si>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</si>
  <si>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</si>
  <si>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</si>
  <si>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</si>
  <si>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</si>
  <si>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</si>
  <si>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</si>
  <si>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</si>
  <si>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</si>
  <si>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</si>
  <si>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</si>
  <si>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</si>
  <si>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</si>
  <si>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</si>
  <si>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</si>
  <si>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</si>
  <si>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</si>
  <si>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</si>
  <si>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</si>
  <si>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</si>
  <si>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</si>
  <si>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</si>
  <si>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</si>
  <si>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</si>
  <si>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</si>
  <si>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</si>
  <si>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</si>
  <si>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</si>
  <si>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</si>
  <si>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</si>
  <si>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</si>
  <si>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</si>
  <si>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</si>
  <si>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</si>
  <si>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</si>
  <si>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</si>
  <si>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</si>
  <si>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</si>
  <si>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</si>
  <si>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</si>
  <si>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</si>
  <si>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</si>
  <si>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</si>
  <si>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</si>
  <si>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</si>
  <si>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</si>
  <si>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</si>
  <si>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</si>
  <si>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</si>
  <si>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</si>
  <si>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</si>
  <si>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</si>
  <si>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</si>
  <si>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</si>
  <si>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</si>
  <si>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</si>
  <si>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</si>
  <si>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</si>
  <si>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</si>
  <si>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</si>
  <si>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</si>
  <si>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</si>
  <si>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</si>
  <si>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</si>
  <si>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</si>
  <si>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</si>
  <si>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</si>
  <si>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</si>
  <si>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</si>
  <si>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</si>
  <si>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</si>
  <si>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</si>
  <si>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</si>
  <si>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</si>
  <si>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</si>
  <si>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</si>
  <si>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</si>
  <si>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</si>
  <si>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</si>
  <si>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</si>
  <si>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</si>
  <si>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</si>
  <si>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</si>
  <si>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</si>
  <si>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</si>
  <si>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</si>
  <si>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</si>
  <si>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</si>
  <si>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</si>
  <si>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</si>
  <si>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</si>
  <si>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</si>
  <si>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</si>
  <si>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</si>
  <si>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</si>
  <si>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</si>
  <si>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</si>
  <si>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</si>
  <si>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</si>
  <si>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</si>
  <si>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</si>
  <si>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</si>
  <si>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</si>
  <si>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</si>
  <si>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</si>
  <si>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</si>
  <si>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</si>
  <si>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</si>
  <si>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</si>
  <si>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</si>
  <si>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</si>
  <si>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</si>
  <si>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</si>
  <si>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</si>
  <si>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</si>
  <si>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</si>
  <si>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</si>
  <si>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</si>
  <si>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</si>
  <si>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</si>
  <si>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</si>
  <si>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</si>
  <si>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</si>
  <si>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</si>
  <si>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</si>
  <si>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</si>
  <si>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</si>
  <si>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</si>
  <si>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</si>
  <si>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</si>
  <si>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</si>
  <si>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</si>
  <si>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</si>
  <si>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</si>
  <si>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</si>
  <si>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</si>
  <si>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</si>
  <si>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</si>
  <si>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</si>
  <si>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</si>
  <si>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</si>
  <si>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</si>
  <si>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</si>
  <si>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</si>
  <si>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</si>
  <si>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</si>
  <si>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</si>
  <si>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</si>
  <si>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</si>
  <si>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</si>
  <si>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</si>
  <si>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</si>
  <si>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</si>
  <si>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</si>
  <si>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</si>
  <si>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</si>
  <si>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</si>
  <si>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</si>
  <si>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</si>
  <si>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</si>
  <si>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</si>
  <si>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</si>
  <si>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</si>
  <si>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</si>
  <si>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</si>
  <si>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</si>
  <si>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</si>
  <si>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</si>
  <si>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</si>
  <si>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</si>
  <si>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</si>
  <si>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</si>
  <si>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</si>
  <si>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</si>
  <si>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</si>
  <si>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</si>
  <si>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</si>
  <si>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</si>
  <si>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</si>
  <si>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</si>
  <si>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</si>
  <si>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</si>
  <si>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</si>
  <si>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</si>
  <si>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</si>
  <si>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</si>
  <si>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</si>
  <si>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</si>
  <si>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</si>
  <si>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</si>
  <si>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</si>
  <si>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</si>
  <si>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</si>
  <si>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</si>
  <si>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</si>
  <si>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</si>
  <si>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</si>
  <si>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</si>
  <si>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</si>
  <si>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</si>
  <si>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</si>
  <si>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</si>
  <si>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</si>
  <si>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</si>
  <si>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</si>
  <si>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</si>
  <si>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</si>
  <si>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</si>
  <si>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</si>
  <si>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</si>
  <si>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</si>
  <si>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</si>
  <si>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</si>
  <si>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</si>
  <si>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</si>
  <si>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</si>
  <si>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</si>
  <si>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</si>
  <si>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</si>
  <si>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</si>
  <si>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</si>
  <si>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</si>
  <si>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</si>
  <si>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</si>
  <si>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</si>
  <si>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</si>
  <si>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</si>
  <si>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</si>
  <si>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</si>
  <si>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</si>
  <si>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</si>
  <si>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</si>
  <si>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</si>
  <si>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</si>
  <si>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</si>
  <si>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</si>
  <si>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</si>
  <si>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</si>
  <si>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</si>
  <si>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</si>
  <si>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</si>
  <si>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</si>
  <si>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</si>
  <si>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</si>
  <si>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</si>
  <si>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</si>
  <si>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</si>
  <si>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</si>
  <si>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</si>
  <si>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</si>
  <si>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</si>
  <si>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</si>
  <si>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</si>
  <si>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</si>
  <si>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</si>
  <si>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</si>
  <si>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</si>
  <si>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</si>
  <si>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</si>
  <si>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</si>
  <si>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</si>
  <si>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</si>
  <si>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</si>
  <si>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</si>
  <si>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</si>
  <si>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</si>
  <si>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</si>
  <si>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</si>
  <si>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</si>
  <si>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</si>
  <si>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</si>
  <si>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</si>
  <si>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</si>
  <si>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</si>
  <si>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</si>
  <si>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</si>
  <si>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</si>
  <si>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</si>
  <si>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</si>
  <si>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</si>
  <si>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</si>
  <si>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</si>
  <si>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</si>
  <si>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</si>
  <si>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</si>
  <si>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</si>
  <si>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</si>
  <si>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</si>
  <si>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</si>
  <si>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</si>
  <si>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</si>
  <si>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</si>
  <si>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</si>
  <si>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</si>
  <si>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</si>
  <si>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</si>
  <si>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</si>
  <si>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</si>
  <si>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</si>
  <si>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</si>
  <si>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</si>
  <si>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</si>
  <si>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</si>
  <si>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</si>
  <si>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</si>
  <si>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</si>
  <si>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</si>
  <si>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</si>
  <si>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</si>
  <si>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</si>
  <si>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</si>
  <si>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</si>
  <si>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</si>
  <si>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</si>
  <si>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</si>
  <si>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</si>
  <si>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</si>
  <si>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</si>
  <si>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</si>
  <si>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</si>
  <si>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</si>
  <si>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</si>
  <si>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</si>
  <si>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</si>
  <si>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</si>
  <si>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</si>
  <si>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</si>
  <si>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</si>
  <si>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</si>
  <si>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</si>
  <si>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</si>
  <si>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</si>
  <si>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</si>
  <si>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</si>
  <si>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</si>
  <si>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</si>
  <si>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</si>
  <si>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</si>
  <si>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</si>
  <si>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</si>
  <si>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</si>
  <si>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</si>
  <si>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</si>
  <si>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</si>
  <si>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</si>
  <si>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</si>
  <si>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</si>
  <si>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</si>
  <si>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</si>
  <si>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</si>
  <si>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</si>
  <si>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</si>
  <si>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</si>
  <si>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</si>
  <si>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</si>
  <si>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</si>
  <si>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</si>
  <si>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</si>
  <si>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</si>
  <si>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</si>
  <si>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</si>
  <si>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</si>
  <si>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</si>
  <si>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</si>
  <si>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</si>
  <si>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</si>
  <si>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</si>
  <si>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</si>
  <si>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</si>
  <si>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</si>
  <si>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</si>
  <si>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</si>
  <si>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</si>
  <si>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</si>
  <si>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</si>
  <si>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</si>
  <si>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</si>
  <si>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</si>
  <si>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</si>
  <si>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</si>
  <si>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</si>
  <si>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</si>
  <si>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</si>
  <si>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</si>
  <si>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</si>
  <si>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</si>
  <si>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</si>
  <si>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</si>
  <si>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</si>
  <si>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</si>
  <si>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</si>
  <si>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</si>
  <si>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</si>
  <si>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</si>
  <si>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</si>
  <si>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</si>
  <si>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</si>
  <si>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</si>
  <si>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</si>
  <si>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</si>
  <si>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</si>
  <si>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</si>
  <si>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</si>
  <si>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</si>
  <si>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</si>
  <si>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</si>
  <si>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</si>
  <si>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</si>
  <si>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</si>
  <si>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</si>
  <si>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</si>
  <si>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</si>
  <si>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</si>
  <si>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</si>
  <si>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</si>
  <si>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</si>
  <si>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</si>
  <si>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</si>
  <si>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</si>
  <si>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</si>
  <si>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</si>
  <si>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</si>
  <si>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</si>
  <si>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</si>
  <si>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</si>
  <si>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</si>
  <si>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</si>
  <si>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</si>
  <si>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</si>
  <si>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</si>
  <si>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</si>
  <si>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</si>
  <si>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</si>
  <si>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</si>
  <si>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</si>
  <si>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</si>
  <si>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</si>
  <si>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</si>
  <si>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</si>
  <si>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</si>
  <si>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</si>
  <si>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</si>
  <si>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</si>
  <si>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</si>
  <si>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</si>
  <si>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</si>
  <si>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</si>
  <si>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</si>
  <si>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</si>
  <si>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</si>
  <si>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</si>
  <si>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</si>
  <si>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</si>
  <si>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</si>
  <si>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</si>
  <si>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</si>
  <si>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</si>
  <si>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</si>
  <si>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</si>
  <si>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</si>
  <si>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</si>
  <si>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</si>
  <si>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</si>
  <si>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</si>
  <si>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</si>
  <si>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</si>
  <si>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</si>
  <si>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</si>
  <si>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</si>
  <si>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</si>
  <si>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</si>
  <si>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</si>
  <si>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</si>
  <si>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</si>
  <si>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</si>
  <si>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</si>
  <si>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</si>
  <si>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</si>
  <si>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</si>
  <si>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</si>
  <si>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</si>
  <si>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</si>
  <si>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</si>
  <si>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</si>
  <si>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</si>
  <si>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</si>
  <si>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</si>
  <si>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</si>
  <si>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</si>
  <si>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</si>
  <si>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</si>
  <si>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</si>
  <si>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</si>
  <si>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</si>
  <si>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</si>
  <si>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</si>
  <si>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</si>
  <si>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</si>
  <si>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</si>
  <si>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</si>
  <si>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</si>
  <si>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</si>
  <si>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</si>
  <si>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</si>
  <si>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</si>
  <si>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</si>
  <si>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</si>
  <si>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</si>
  <si>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</si>
  <si>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</si>
  <si>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</si>
  <si>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</si>
  <si>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</si>
  <si>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</si>
  <si>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</si>
  <si>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</si>
  <si>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</si>
  <si>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</si>
  <si>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</si>
  <si>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</si>
  <si>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</si>
  <si>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</si>
  <si>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</si>
  <si>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</si>
  <si>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</si>
  <si>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</si>
  <si>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</si>
  <si>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</si>
  <si>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</si>
  <si>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</si>
  <si>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</si>
  <si>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</si>
  <si>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</si>
  <si>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</si>
  <si>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</si>
  <si>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</si>
  <si>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</si>
  <si>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</si>
  <si>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</si>
  <si>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</si>
  <si>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</si>
  <si>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</si>
  <si>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</si>
  <si>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</si>
  <si>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</si>
  <si>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</si>
  <si>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</si>
  <si>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</si>
  <si>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</si>
  <si>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</si>
  <si>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</si>
  <si>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</si>
  <si>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</si>
  <si>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</si>
  <si>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</si>
  <si>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</si>
  <si>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</si>
  <si>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</si>
  <si>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</si>
  <si>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</si>
  <si>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</si>
  <si>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</si>
  <si>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</si>
  <si>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</si>
  <si>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</si>
  <si>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</si>
  <si>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</si>
  <si>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</si>
  <si>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</si>
  <si>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</si>
  <si>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</si>
  <si>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</si>
  <si>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</si>
  <si>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</si>
  <si>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</si>
  <si>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</si>
  <si>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</si>
  <si>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</si>
  <si>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</si>
  <si>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</si>
  <si>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</si>
  <si>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</si>
  <si>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</si>
  <si>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</si>
  <si>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</si>
  <si>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</si>
  <si>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</si>
  <si>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</si>
  <si>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</si>
  <si>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</si>
  <si>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</si>
  <si>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</si>
  <si>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</si>
  <si>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</si>
  <si>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</si>
  <si>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</si>
  <si>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</si>
  <si>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</si>
  <si>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</si>
  <si>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</si>
  <si>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</si>
  <si>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</si>
  <si>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</si>
  <si>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</si>
  <si>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</si>
  <si>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</si>
  <si>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</si>
  <si>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</si>
  <si>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</si>
  <si>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</si>
  <si>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</si>
  <si>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</si>
  <si>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</si>
  <si>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</si>
  <si>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</si>
  <si>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</si>
  <si>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</si>
  <si>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</si>
  <si>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</si>
  <si>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</si>
  <si>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</si>
  <si>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</si>
  <si>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</si>
  <si>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</si>
  <si>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</si>
  <si>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</si>
  <si>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</si>
  <si>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</si>
  <si>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</si>
  <si>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</si>
  <si>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</si>
  <si>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</si>
  <si>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</si>
  <si>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</si>
  <si>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</si>
  <si>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</si>
  <si>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</si>
  <si>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</si>
  <si>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</si>
  <si>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</si>
  <si>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</si>
  <si>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</si>
  <si>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</si>
  <si>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</si>
  <si>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</si>
  <si>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</si>
  <si>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</si>
  <si>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</si>
  <si>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</si>
  <si>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</si>
  <si>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</si>
  <si>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</si>
  <si>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</si>
  <si>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</si>
  <si>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</si>
  <si>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</si>
  <si>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</si>
  <si>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</si>
  <si>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</si>
  <si>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</si>
  <si>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</si>
  <si>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</si>
  <si>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</si>
  <si>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</si>
  <si>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</si>
  <si>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</si>
  <si>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</si>
  <si>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</si>
  <si>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</si>
  <si>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</si>
  <si>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</si>
  <si>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</si>
  <si>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</si>
  <si>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</si>
  <si>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</si>
  <si>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</si>
  <si>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</si>
  <si>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</si>
  <si>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</si>
  <si>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</si>
  <si>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</si>
  <si>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</si>
  <si>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</si>
  <si>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</si>
  <si>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</si>
  <si>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</si>
  <si>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</si>
  <si>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</si>
  <si>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</si>
  <si>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</si>
  <si>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</si>
  <si>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</si>
  <si>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</si>
  <si>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</si>
  <si>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</si>
  <si>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</si>
  <si>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</si>
  <si>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</si>
  <si>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</si>
  <si>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</si>
  <si>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</si>
  <si>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</si>
  <si>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</si>
  <si>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</si>
  <si>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</si>
  <si>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</si>
  <si>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</si>
  <si>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</si>
  <si>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</si>
  <si>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</si>
  <si>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</si>
  <si>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</si>
  <si>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</si>
  <si>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</si>
  <si>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</si>
  <si>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</si>
  <si>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</si>
  <si>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</si>
  <si>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</si>
  <si>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</si>
  <si>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</si>
  <si>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</si>
  <si>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</si>
  <si>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</si>
  <si>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</si>
  <si>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</si>
  <si>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</si>
  <si>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</si>
  <si>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</si>
  <si>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</si>
  <si>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</si>
  <si>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</si>
  <si>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</si>
  <si>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</si>
  <si>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</si>
  <si>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</si>
  <si>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</si>
  <si>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</si>
  <si>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</si>
  <si>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</si>
  <si>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</si>
  <si>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</si>
  <si>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</si>
  <si>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</si>
  <si>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</si>
  <si>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</si>
  <si>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</si>
  <si>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</si>
  <si>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</si>
  <si>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</si>
  <si>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</si>
  <si>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</si>
  <si>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</si>
  <si>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</si>
  <si>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</si>
  <si>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</si>
  <si>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</si>
  <si>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</si>
  <si>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</si>
  <si>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</si>
  <si>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</si>
  <si>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</si>
  <si>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</si>
  <si>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</si>
  <si>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</si>
  <si>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</si>
  <si>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</si>
  <si>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</si>
  <si>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</si>
  <si>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</si>
  <si>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</si>
  <si>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</si>
  <si>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</si>
  <si>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</si>
  <si>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</si>
  <si>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</si>
  <si>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</si>
  <si>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</si>
  <si>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</si>
  <si>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</si>
  <si>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</si>
  <si>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</si>
  <si>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</si>
  <si>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</si>
  <si>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</si>
  <si>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</si>
  <si>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</si>
  <si>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</si>
  <si>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</si>
  <si>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</si>
  <si>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</si>
  <si>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</si>
  <si>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</si>
  <si>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</si>
  <si>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</si>
  <si>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</si>
  <si>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</si>
  <si>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</si>
  <si>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</si>
  <si>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</si>
  <si>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</si>
  <si>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</si>
  <si>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</si>
  <si>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</si>
  <si>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</si>
  <si>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</si>
  <si>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</si>
  <si>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</si>
  <si>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</si>
  <si>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</si>
  <si>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</si>
  <si>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</si>
  <si>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</si>
  <si>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</si>
  <si>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</si>
  <si>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</si>
  <si>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</si>
  <si>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</si>
  <si>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</si>
  <si>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</si>
  <si>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</si>
  <si>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</si>
  <si>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</si>
  <si>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</si>
  <si>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</si>
  <si>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</si>
  <si>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</si>
  <si>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</si>
  <si>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</si>
  <si>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</si>
  <si>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</si>
  <si>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</si>
  <si>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</si>
  <si>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</si>
  <si>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</si>
  <si>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</si>
  <si>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</si>
  <si>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</si>
  <si>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</si>
  <si>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</si>
  <si>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</si>
  <si>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</si>
  <si>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</si>
  <si>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</si>
  <si>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</si>
  <si>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</si>
  <si>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</si>
  <si>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</si>
  <si>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</si>
  <si>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</si>
  <si>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</si>
  <si>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</si>
  <si>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</si>
  <si>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</si>
  <si>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</si>
  <si>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</si>
  <si>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</si>
  <si>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</si>
  <si>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</si>
  <si>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</si>
  <si>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</si>
  <si>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</si>
  <si>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</si>
  <si>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</si>
  <si>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</si>
  <si>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</si>
  <si>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</si>
  <si>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</si>
  <si>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</si>
  <si>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</si>
  <si>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</si>
  <si>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</si>
  <si>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</si>
  <si>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</si>
  <si>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</si>
  <si>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</si>
  <si>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</si>
  <si>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</si>
  <si>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</si>
  <si>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</si>
  <si>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</si>
  <si>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</si>
  <si>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</si>
  <si>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</si>
  <si>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</si>
  <si>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</si>
  <si>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</si>
  <si>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</si>
  <si>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</si>
  <si>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</si>
  <si>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</si>
  <si>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</si>
  <si>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</si>
  <si>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</si>
  <si>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</si>
  <si>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</si>
  <si>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</si>
  <si>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</si>
  <si>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</si>
  <si>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</si>
  <si>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</si>
  <si>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</si>
  <si>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</si>
  <si>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</si>
  <si>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</si>
  <si>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</si>
  <si>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</si>
  <si>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</si>
  <si>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</si>
  <si>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</si>
  <si>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</si>
  <si>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</si>
  <si>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</si>
  <si>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</si>
  <si>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</si>
  <si>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</si>
  <si>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</si>
  <si>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</si>
  <si>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</si>
  <si>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</si>
  <si>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</si>
  <si>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</si>
  <si>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</si>
  <si>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</si>
  <si>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</si>
  <si>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</si>
  <si>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</si>
  <si>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</si>
  <si>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</si>
  <si>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</si>
  <si>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</si>
  <si>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</si>
  <si>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</si>
  <si>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</si>
  <si>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</si>
  <si>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</si>
  <si>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</si>
  <si>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</si>
  <si>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</si>
  <si>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</si>
  <si>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</si>
  <si>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</si>
  <si>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</si>
  <si>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</si>
  <si>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</si>
  <si>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</si>
  <si>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</si>
  <si>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</si>
  <si>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</si>
  <si>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</si>
  <si>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</si>
  <si>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</si>
  <si>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</si>
  <si>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</si>
  <si>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</si>
  <si>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</si>
  <si>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</si>
  <si>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</si>
  <si>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</si>
  <si>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</si>
  <si>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</si>
  <si>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</si>
  <si>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</si>
  <si>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</si>
  <si>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</si>
  <si>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</si>
  <si>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</si>
  <si>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</si>
  <si>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</si>
  <si>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</si>
  <si>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</si>
  <si>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</si>
  <si>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</si>
  <si>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</si>
  <si>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</si>
  <si>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</si>
  <si>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</si>
  <si>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</si>
  <si>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</si>
  <si>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</si>
  <si>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</si>
  <si>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</si>
  <si>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</si>
  <si>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</si>
  <si>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</si>
  <si>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</si>
  <si>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</si>
  <si>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</si>
  <si>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</si>
  <si>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</si>
  <si>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</si>
  <si>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</si>
  <si>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</si>
  <si>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</si>
  <si>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</si>
  <si>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</si>
  <si>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</si>
  <si>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</si>
  <si>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</si>
  <si>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</si>
  <si>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</si>
  <si>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</si>
  <si>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</si>
  <si>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</si>
  <si>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</si>
  <si>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</si>
  <si>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</si>
  <si>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</si>
  <si>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</si>
  <si>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</si>
  <si>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</si>
  <si>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</si>
  <si>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</si>
  <si>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</si>
  <si>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</si>
  <si>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</si>
  <si>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</si>
  <si>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</si>
  <si>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</si>
  <si>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</si>
  <si>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</si>
  <si>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</si>
  <si>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</si>
  <si>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</si>
  <si>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</si>
  <si>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</si>
  <si>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</si>
  <si>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</si>
  <si>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</si>
  <si>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</si>
  <si>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</si>
  <si>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</si>
  <si>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</si>
  <si>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</si>
  <si>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</si>
  <si>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</si>
  <si>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</si>
  <si>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</si>
  <si>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</si>
  <si>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</si>
  <si>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</si>
  <si>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</si>
  <si>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</si>
  <si>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</si>
  <si>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</si>
  <si>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</si>
  <si>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</si>
  <si>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</si>
  <si>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</si>
  <si>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</si>
  <si>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</si>
  <si>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</si>
  <si>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</si>
  <si>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</si>
  <si>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</si>
  <si>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</si>
  <si>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</si>
  <si>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</si>
  <si>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</si>
  <si>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</si>
  <si>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</si>
  <si>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</si>
  <si>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</si>
  <si>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</si>
  <si>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</si>
  <si>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</si>
  <si>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</si>
  <si>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</si>
  <si>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</si>
  <si>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</si>
  <si>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</si>
  <si>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</si>
  <si>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</si>
  <si>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</si>
  <si>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</si>
  <si>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</si>
  <si>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</si>
  <si>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</si>
  <si>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</si>
  <si>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</si>
  <si>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</si>
  <si>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</si>
  <si>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</si>
  <si>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</si>
  <si>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</si>
  <si>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</si>
  <si>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</si>
  <si>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</si>
  <si>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</si>
  <si>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</si>
  <si>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</si>
  <si>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</si>
  <si>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</si>
  <si>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</si>
  <si>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</si>
  <si>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</si>
  <si>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</si>
  <si>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</si>
  <si>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</si>
  <si>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</si>
  <si>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</si>
  <si>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</si>
  <si>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</si>
  <si>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</si>
  <si>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</si>
  <si>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</si>
  <si>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</si>
  <si>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</si>
  <si>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</si>
  <si>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</si>
  <si>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</si>
  <si>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</si>
  <si>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</si>
  <si>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</si>
  <si>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</si>
  <si>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</si>
  <si>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</si>
  <si>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</si>
  <si>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</si>
  <si>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</si>
  <si>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</si>
  <si>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</si>
  <si>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</si>
  <si>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</si>
  <si>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</si>
  <si>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</si>
  <si>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</si>
  <si>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</si>
  <si>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</si>
  <si>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</si>
  <si>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</si>
  <si>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</si>
  <si>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</si>
  <si>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</si>
  <si>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</si>
  <si>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</si>
  <si>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</si>
  <si>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</si>
  <si>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</si>
  <si>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</si>
  <si>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</si>
  <si>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</si>
  <si>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</si>
  <si>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</si>
  <si>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</si>
  <si>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</si>
  <si>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</si>
  <si>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</si>
  <si>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</si>
  <si>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</si>
  <si>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</si>
  <si>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</si>
  <si>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</si>
  <si>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</si>
  <si>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</si>
  <si>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</si>
  <si>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</si>
  <si>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</si>
  <si>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</si>
  <si>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</si>
  <si>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</si>
  <si>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</si>
  <si>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</si>
  <si>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</si>
  <si>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</si>
  <si>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</si>
  <si>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</si>
  <si>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</si>
  <si>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</si>
  <si>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</si>
  <si>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</si>
  <si>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</si>
  <si>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</si>
  <si>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</si>
  <si>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</si>
  <si>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</si>
  <si>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</si>
  <si>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</si>
  <si>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</si>
  <si>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</si>
  <si>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</si>
  <si>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</si>
  <si>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</si>
  <si>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</si>
  <si>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</si>
  <si>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</si>
  <si>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</si>
  <si>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</si>
  <si>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</si>
  <si>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</si>
  <si>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</si>
  <si>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</si>
  <si>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</si>
  <si>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</si>
  <si>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</si>
  <si>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</si>
  <si>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</si>
  <si>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</si>
  <si>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</si>
  <si>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</si>
  <si>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</si>
  <si>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</si>
  <si>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</si>
  <si>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</si>
  <si>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</si>
  <si>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</si>
  <si>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</si>
  <si>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</si>
  <si>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</si>
  <si>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</si>
  <si>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</si>
  <si>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</si>
  <si>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</si>
  <si>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</si>
  <si>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</si>
  <si>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</si>
  <si>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</si>
  <si>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</si>
  <si>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</si>
  <si>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</si>
  <si>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</si>
  <si>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</si>
  <si>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</si>
  <si>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</si>
  <si>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</si>
  <si>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</si>
  <si>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</si>
  <si>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</si>
  <si>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</si>
  <si>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</si>
  <si>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</si>
  <si>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</si>
  <si>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</si>
  <si>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</si>
  <si>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</si>
  <si>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</si>
  <si>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</si>
  <si>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</si>
  <si>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</si>
  <si>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</si>
  <si>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</si>
  <si>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</si>
  <si>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</si>
  <si>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</si>
  <si>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</si>
  <si>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</si>
  <si>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</si>
  <si>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</si>
  <si>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</si>
  <si>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</si>
  <si>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</si>
  <si>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</si>
  <si>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</si>
  <si>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</si>
  <si>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</si>
  <si>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</si>
  <si>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</si>
  <si>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</si>
  <si>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</si>
  <si>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</si>
  <si>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</si>
  <si>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</si>
  <si>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</si>
  <si>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</si>
  <si>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</si>
  <si>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</si>
  <si>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</si>
  <si>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</si>
  <si>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</si>
  <si>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</si>
  <si>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</si>
  <si>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</si>
  <si>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</si>
  <si>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</si>
  <si>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</si>
  <si>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</si>
  <si>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</si>
  <si>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</si>
  <si>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</si>
  <si>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</si>
  <si>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</si>
  <si>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</si>
  <si>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</si>
  <si>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</si>
  <si>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</si>
  <si>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</si>
  <si>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</si>
  <si>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</si>
  <si>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</si>
  <si>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</si>
  <si>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</si>
  <si>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</si>
  <si>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</si>
  <si>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</si>
  <si>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</si>
  <si>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</si>
  <si>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</si>
  <si>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</si>
  <si>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</si>
  <si>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</si>
  <si>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</si>
  <si>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</si>
  <si>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</si>
  <si>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</si>
  <si>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</si>
  <si>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</si>
  <si>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</si>
  <si>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</si>
  <si>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</si>
  <si>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</si>
  <si>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</si>
  <si>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</si>
  <si>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</si>
  <si>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</si>
  <si>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</si>
  <si>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</si>
  <si>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</si>
  <si>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</si>
  <si>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</si>
  <si>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</si>
  <si>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</si>
  <si>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</si>
  <si>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</si>
  <si>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</si>
  <si>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</si>
  <si>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</si>
  <si>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</si>
  <si>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</si>
  <si>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</si>
  <si>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</si>
  <si>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</si>
  <si>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</si>
  <si>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</si>
  <si>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</si>
  <si>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</si>
  <si>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</si>
  <si>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</si>
  <si>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</si>
  <si>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</si>
  <si>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</si>
  <si>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</si>
  <si>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</si>
  <si>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</si>
  <si>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</si>
  <si>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</si>
  <si>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</si>
  <si>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</si>
  <si>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</si>
  <si>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</si>
  <si>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</si>
  <si>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</si>
  <si>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</si>
  <si>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</si>
  <si>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</si>
  <si>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</si>
  <si>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</si>
  <si>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</si>
  <si>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</si>
  <si>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</si>
  <si>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</si>
  <si>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</si>
  <si>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</si>
  <si>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</si>
  <si>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</si>
  <si>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</si>
  <si>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</si>
  <si>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</si>
  <si>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</si>
  <si>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</si>
  <si>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</si>
  <si>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</si>
  <si>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</si>
  <si>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</si>
  <si>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</si>
  <si>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</si>
  <si>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</si>
  <si>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</si>
  <si>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</si>
  <si>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</si>
  <si>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</si>
  <si>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</si>
  <si>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</si>
  <si>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</si>
  <si>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</si>
  <si>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</si>
  <si>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</si>
  <si>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</si>
  <si>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</si>
  <si>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</si>
  <si>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</si>
  <si>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</si>
  <si>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</si>
  <si>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</si>
  <si>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</si>
  <si>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</si>
  <si>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</si>
  <si>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</si>
  <si>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</si>
  <si>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</si>
  <si>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</si>
  <si>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</si>
  <si>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</si>
  <si>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</si>
  <si>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</si>
  <si>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</si>
  <si>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</si>
  <si>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</si>
  <si>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</si>
  <si>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</si>
  <si>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</si>
  <si>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</si>
  <si>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</si>
  <si>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</si>
  <si>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</si>
  <si>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</si>
  <si>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</si>
  <si>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</si>
  <si>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</si>
  <si>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</si>
  <si>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</si>
  <si>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</si>
  <si>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</si>
  <si>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</si>
  <si>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</si>
  <si>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</si>
  <si>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</si>
  <si>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</si>
  <si>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</si>
  <si>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</si>
  <si>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</si>
  <si>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</si>
  <si>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</si>
  <si>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</si>
  <si>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</si>
  <si>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</si>
  <si>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</si>
  <si>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</si>
  <si>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</si>
  <si>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</si>
  <si>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</si>
  <si>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</si>
  <si>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</si>
  <si>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</si>
  <si>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</si>
  <si>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</si>
  <si>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</si>
  <si>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</si>
  <si>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</si>
  <si>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</si>
  <si>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</si>
  <si>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</si>
  <si>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</si>
  <si>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</si>
  <si>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</si>
  <si>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</si>
  <si>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</si>
  <si>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</si>
  <si>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</si>
  <si>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</si>
  <si>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</si>
  <si>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</si>
  <si>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</si>
  <si>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</si>
  <si>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</si>
  <si>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</si>
  <si>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</si>
  <si>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</si>
  <si>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</si>
  <si>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</si>
  <si>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</si>
  <si>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</si>
  <si>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</si>
  <si>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</si>
  <si>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</si>
  <si>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</si>
  <si>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</si>
  <si>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</si>
  <si>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</si>
  <si>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</si>
  <si>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</si>
  <si>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</si>
  <si>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</si>
  <si>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</si>
  <si>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</si>
  <si>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</si>
  <si>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</si>
  <si>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</si>
  <si>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</si>
  <si>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</si>
  <si>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</si>
  <si>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</si>
  <si>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</si>
  <si>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</si>
  <si>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</si>
  <si>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</si>
  <si>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</si>
  <si>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</si>
  <si>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</si>
  <si>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</si>
  <si>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</si>
  <si>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</si>
  <si>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</si>
  <si>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</si>
  <si>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</si>
  <si>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</si>
  <si>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</si>
  <si>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</si>
  <si>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</si>
  <si>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</si>
  <si>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</si>
  <si>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</si>
  <si>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</si>
  <si>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</si>
  <si>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</si>
  <si>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</si>
  <si>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</si>
  <si>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</si>
  <si>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</si>
  <si>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</si>
  <si>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</si>
  <si>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</si>
  <si>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</si>
  <si>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</si>
  <si>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</si>
  <si>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</si>
  <si>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</si>
  <si>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</si>
  <si>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</si>
  <si>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</si>
  <si>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</si>
  <si>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</si>
  <si>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</si>
  <si>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</si>
  <si>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</si>
  <si>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</si>
  <si>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</si>
  <si>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</si>
  <si>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</si>
  <si>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</si>
  <si>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</si>
  <si>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</si>
  <si>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</si>
  <si>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</si>
  <si>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</si>
  <si>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</si>
  <si>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</si>
  <si>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</si>
  <si>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</si>
  <si>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</si>
  <si>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</si>
  <si>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</si>
  <si>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</si>
  <si>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</si>
  <si>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</si>
  <si>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</si>
  <si>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</si>
  <si>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</si>
  <si>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</si>
  <si>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</si>
  <si>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</si>
  <si>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</si>
  <si>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</si>
  <si>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</si>
  <si>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</si>
  <si>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</si>
  <si>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</si>
  <si>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</si>
  <si>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</si>
  <si>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</si>
  <si>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</si>
  <si>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</si>
  <si>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</si>
  <si>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</si>
  <si>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</si>
  <si>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</si>
  <si>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</si>
  <si>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</si>
  <si>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</si>
  <si>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</si>
  <si>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</si>
  <si>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</si>
  <si>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</si>
  <si>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</si>
  <si>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</si>
  <si>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</si>
  <si>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</si>
  <si>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</si>
  <si>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</si>
  <si>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</si>
  <si>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</si>
  <si>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</si>
  <si>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</si>
  <si>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</si>
  <si>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</si>
  <si>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</si>
  <si>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</si>
  <si>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</si>
  <si>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</si>
  <si>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</si>
  <si>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</si>
  <si>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</si>
  <si>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</si>
  <si>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</si>
  <si>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</si>
  <si>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</si>
  <si>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</si>
  <si>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</si>
  <si>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</si>
  <si>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</si>
  <si>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</si>
  <si>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</si>
  <si>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</si>
  <si>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</si>
  <si>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</si>
  <si>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</si>
  <si>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</si>
  <si>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</si>
  <si>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</si>
  <si>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</si>
  <si>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</si>
  <si>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</si>
  <si>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</si>
  <si>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</si>
  <si>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</si>
  <si>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</si>
  <si>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</si>
  <si>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</si>
  <si>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</si>
  <si>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</si>
  <si>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</si>
  <si>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</si>
  <si>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</si>
  <si>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</si>
  <si>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</si>
  <si>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</si>
  <si>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</si>
  <si>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</si>
  <si>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</si>
  <si>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</si>
  <si>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</si>
  <si>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</si>
  <si>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</si>
  <si>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</si>
  <si>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</si>
  <si>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</si>
  <si>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</si>
  <si>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</si>
  <si>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</si>
  <si>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</si>
  <si>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</si>
  <si>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</si>
  <si>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</si>
  <si>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</si>
  <si>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</si>
  <si>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</si>
  <si>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</si>
  <si>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</si>
  <si>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</si>
  <si>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</si>
  <si>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</si>
  <si>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</si>
  <si>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</si>
  <si>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</si>
  <si>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</si>
  <si>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</si>
  <si>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</si>
  <si>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</si>
  <si>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</si>
  <si>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</si>
  <si>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</si>
  <si>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</si>
  <si>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</si>
  <si>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</si>
  <si>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</si>
  <si>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</si>
  <si>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</si>
  <si>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</si>
  <si>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</si>
  <si>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</si>
  <si>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</si>
  <si>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</si>
  <si>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</si>
  <si>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</si>
  <si>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</si>
  <si>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</si>
  <si>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</si>
  <si>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</si>
  <si>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</si>
  <si>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</si>
  <si>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</si>
  <si>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</si>
  <si>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</si>
  <si>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</si>
  <si>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</si>
  <si>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</si>
  <si>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</si>
  <si>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</si>
  <si>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</si>
  <si>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</si>
  <si>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</si>
  <si>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</si>
  <si>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</si>
  <si>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</si>
  <si>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</si>
  <si>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</si>
  <si>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</si>
  <si>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</si>
  <si>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</si>
  <si>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</si>
  <si>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</si>
  <si>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</si>
  <si>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</si>
  <si>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</si>
  <si>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</si>
  <si>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</si>
  <si>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</si>
  <si>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</si>
  <si>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</si>
  <si>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</si>
  <si>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</si>
  <si>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</si>
  <si>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</si>
  <si>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</si>
  <si>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</si>
  <si>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</si>
  <si>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</si>
  <si>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</si>
  <si>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</si>
  <si>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</si>
  <si>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</si>
  <si>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</si>
  <si>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</si>
  <si>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</si>
  <si>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</si>
  <si>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</si>
  <si>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</si>
  <si>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</si>
  <si>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</si>
  <si>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</si>
  <si>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</si>
  <si>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</si>
  <si>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</si>
  <si>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</si>
  <si>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</si>
  <si>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</si>
  <si>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</si>
  <si>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</si>
  <si>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</si>
  <si>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</si>
  <si>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</si>
  <si>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</si>
  <si>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</si>
  <si>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</si>
  <si>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</si>
  <si>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</si>
  <si>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</si>
  <si>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</si>
  <si>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</si>
  <si>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</si>
  <si>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</si>
  <si>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</si>
  <si>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</si>
  <si>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</si>
  <si>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</si>
  <si>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</si>
  <si>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</si>
  <si>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</si>
  <si>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</si>
  <si>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</si>
  <si>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</si>
  <si>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</si>
  <si>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</si>
  <si>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</si>
  <si>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</si>
  <si>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</si>
  <si>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</si>
  <si>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</si>
  <si>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</si>
  <si>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</si>
  <si>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</si>
  <si>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</si>
  <si>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</si>
  <si>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</si>
  <si>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</si>
  <si>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</si>
  <si>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</si>
  <si>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</si>
  <si>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</si>
  <si>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</si>
  <si>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</si>
  <si>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</si>
  <si>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</si>
  <si>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</si>
  <si>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</si>
  <si>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</si>
  <si>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</si>
  <si>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</si>
  <si>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</si>
  <si>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</si>
  <si>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</si>
  <si>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</si>
  <si>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</si>
  <si>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</si>
  <si>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</si>
  <si>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</si>
  <si>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</si>
  <si>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</si>
  <si>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</si>
  <si>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</si>
  <si>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</si>
  <si>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</si>
  <si>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</si>
  <si>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</si>
  <si>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</si>
  <si>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</si>
  <si>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</si>
  <si>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</si>
  <si>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</si>
  <si>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</si>
  <si>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</si>
  <si>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</si>
  <si>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</si>
  <si>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</si>
  <si>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</si>
  <si>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</si>
  <si>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</si>
  <si>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</si>
  <si>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</si>
  <si>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</si>
  <si>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</si>
  <si>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</si>
  <si>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</si>
  <si>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</si>
  <si>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</si>
  <si>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</si>
  <si>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</si>
  <si>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</si>
  <si>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</si>
  <si>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</si>
  <si>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</si>
  <si>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</si>
  <si>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</si>
  <si>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</si>
  <si>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</si>
  <si>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</si>
  <si>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</si>
  <si>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</si>
  <si>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</si>
  <si>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</si>
  <si>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</si>
  <si>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</si>
  <si>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</si>
  <si>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</si>
  <si>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</si>
  <si>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</si>
  <si>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</si>
  <si>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</si>
  <si>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</si>
  <si>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</si>
  <si>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</si>
  <si>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</si>
  <si>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</si>
  <si>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</si>
  <si>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</si>
  <si>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</si>
  <si>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</si>
  <si>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</si>
  <si>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</si>
  <si>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</si>
  <si>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</si>
  <si>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</si>
  <si>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</si>
  <si>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</si>
  <si>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</si>
  <si>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</si>
  <si>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</si>
  <si>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</si>
  <si>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</si>
  <si>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</si>
  <si>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</si>
  <si>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</si>
  <si>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</si>
  <si>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</si>
  <si>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</si>
  <si>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</si>
  <si>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</si>
  <si>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</si>
  <si>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</si>
  <si>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</si>
  <si>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</si>
  <si>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</si>
  <si>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</si>
  <si>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</si>
  <si>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</si>
  <si>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</si>
  <si>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</si>
  <si>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</si>
  <si>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</si>
  <si>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</si>
  <si>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</si>
  <si>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</si>
  <si>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</si>
  <si>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</si>
  <si>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</si>
  <si>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</si>
  <si>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</si>
  <si>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</si>
  <si>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</si>
  <si>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</si>
  <si>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</si>
  <si>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</si>
  <si>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</si>
  <si>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</si>
  <si>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</si>
  <si>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</si>
  <si>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</si>
  <si>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</si>
  <si>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</si>
  <si>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</si>
  <si>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</si>
  <si>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</si>
  <si>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</si>
  <si>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</si>
  <si>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</si>
  <si>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</si>
  <si>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</si>
  <si>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</si>
  <si>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</si>
  <si>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</si>
  <si>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</si>
  <si>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</si>
  <si>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</si>
  <si>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</si>
  <si>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</si>
  <si>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</si>
  <si>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</si>
  <si>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</si>
  <si>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</si>
  <si>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</si>
  <si>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</si>
  <si>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</si>
  <si>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</si>
  <si>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</si>
  <si>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</si>
  <si>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</si>
  <si>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</si>
  <si>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</si>
  <si>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</si>
  <si>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</si>
  <si>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</si>
  <si>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</si>
  <si>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</si>
  <si>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</si>
  <si>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</si>
  <si>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</si>
  <si>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</si>
  <si>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</si>
  <si>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</si>
  <si>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</si>
  <si>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</si>
  <si>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</si>
  <si>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</si>
  <si>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</si>
  <si>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</si>
  <si>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</si>
  <si>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</si>
  <si>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</si>
  <si>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</si>
  <si>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</si>
  <si>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</si>
  <si>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</si>
  <si>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</si>
  <si>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</si>
  <si>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</si>
  <si>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</si>
  <si>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</si>
  <si>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</si>
  <si>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</si>
  <si>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</si>
  <si>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</si>
  <si>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</si>
  <si>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</si>
  <si>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</si>
  <si>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</si>
  <si>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</si>
  <si>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</si>
  <si>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</si>
  <si>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</si>
  <si>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</si>
  <si>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</si>
  <si>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</si>
  <si>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</si>
  <si>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</si>
  <si>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</si>
  <si>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</si>
  <si>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</si>
  <si>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</si>
  <si>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</si>
  <si>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</si>
  <si>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</si>
  <si>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</si>
  <si>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</si>
  <si>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</si>
  <si>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</si>
  <si>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</si>
  <si>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</si>
  <si>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</si>
  <si>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</si>
  <si>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</si>
  <si>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</si>
  <si>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</si>
  <si>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</si>
  <si>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</si>
  <si>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</si>
  <si>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</si>
  <si>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</si>
  <si>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</si>
  <si>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</si>
  <si>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</si>
  <si>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</si>
  <si>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</si>
  <si>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</si>
  <si>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</si>
  <si>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</si>
  <si>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</si>
  <si>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</si>
  <si>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</si>
  <si>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</si>
  <si>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</si>
  <si>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</si>
  <si>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</si>
  <si>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</si>
  <si>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</si>
  <si>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</si>
  <si>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</si>
  <si>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</si>
  <si>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</si>
  <si>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</si>
  <si>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</si>
  <si>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</si>
  <si>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</si>
  <si>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</si>
  <si>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</si>
  <si>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</si>
  <si>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</si>
  <si>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</si>
  <si>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</si>
  <si>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</si>
  <si>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</si>
  <si>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</si>
  <si>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</si>
  <si>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</si>
  <si>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</si>
  <si>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</si>
  <si>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</si>
  <si>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</si>
  <si>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</si>
  <si>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</si>
  <si>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</si>
  <si>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</si>
  <si>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</si>
  <si>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</si>
  <si>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</si>
  <si>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</si>
  <si>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</si>
  <si>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</si>
  <si>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</si>
  <si>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</si>
  <si>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</si>
  <si>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</si>
  <si>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</si>
  <si>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</si>
  <si>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</si>
  <si>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</si>
  <si>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</si>
  <si>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</si>
  <si>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</si>
  <si>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</si>
  <si>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</si>
  <si>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</si>
  <si>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</si>
  <si>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</si>
  <si>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</si>
  <si>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</si>
  <si>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</si>
  <si>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</si>
  <si>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</si>
  <si>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</si>
  <si>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</si>
  <si>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</si>
  <si>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</si>
  <si>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</si>
  <si>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</si>
  <si>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</si>
  <si>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</si>
  <si>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</si>
  <si>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</si>
  <si>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</si>
  <si>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</si>
  <si>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</si>
  <si>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</si>
  <si>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</si>
  <si>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</si>
  <si>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</si>
  <si>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</si>
  <si>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</si>
  <si>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</si>
  <si>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</si>
  <si>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</si>
  <si>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</si>
  <si>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</si>
  <si>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</si>
  <si>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</si>
  <si>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</si>
  <si>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</si>
  <si>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</si>
  <si>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</si>
  <si>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</si>
  <si>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</si>
  <si>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</si>
  <si>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</si>
  <si>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</si>
  <si>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</si>
  <si>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</si>
  <si>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</si>
  <si>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</si>
  <si>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</si>
  <si>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</si>
  <si>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</si>
  <si>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</si>
  <si>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</si>
  <si>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</si>
  <si>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</si>
  <si>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</si>
  <si>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</si>
  <si>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</si>
  <si>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</si>
  <si>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</si>
  <si>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</si>
  <si>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</si>
  <si>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</si>
  <si>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</si>
  <si>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</si>
  <si>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</si>
  <si>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</si>
  <si>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</si>
  <si>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</si>
  <si>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</si>
  <si>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</si>
  <si>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</si>
  <si>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</si>
  <si>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</si>
  <si>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</si>
  <si>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</si>
  <si>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</si>
  <si>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</si>
  <si>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</si>
  <si>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</si>
  <si>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</si>
  <si>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</si>
  <si>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</si>
  <si>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</si>
  <si>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</si>
  <si>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</si>
  <si>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</si>
  <si>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</si>
  <si>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</si>
  <si>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</si>
  <si>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</si>
  <si>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</si>
  <si>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</si>
  <si>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</si>
  <si>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</si>
  <si>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</si>
  <si>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</si>
  <si>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</si>
  <si>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</si>
  <si>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</si>
  <si>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</si>
  <si>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</si>
  <si>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</si>
  <si>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</si>
  <si>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</si>
  <si>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</si>
  <si>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</si>
  <si>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</si>
  <si>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</si>
  <si>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</si>
  <si>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</si>
  <si>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</si>
  <si>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</si>
  <si>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</si>
  <si>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</si>
  <si>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</si>
  <si>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</si>
  <si>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</si>
  <si>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</si>
  <si>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</si>
  <si>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</si>
  <si>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</si>
  <si>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</si>
  <si>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</si>
  <si>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</si>
  <si>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</si>
  <si>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</si>
  <si>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</si>
  <si>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</si>
  <si>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</si>
  <si>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</si>
  <si>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</si>
  <si>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</si>
  <si>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</si>
  <si>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</si>
  <si>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</si>
  <si>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</si>
  <si>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</si>
  <si>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</si>
  <si>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</si>
  <si>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</si>
  <si>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</si>
  <si>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</si>
  <si>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</si>
  <si>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</si>
  <si>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</si>
  <si>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</si>
  <si>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</si>
  <si>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</si>
  <si>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</si>
  <si>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</si>
  <si>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</si>
  <si>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</si>
  <si>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</si>
  <si>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</si>
  <si>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</si>
  <si>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</si>
  <si>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</si>
  <si>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</si>
  <si>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</si>
  <si>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</si>
  <si>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</si>
  <si>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</si>
  <si>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</si>
  <si>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</si>
  <si>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</si>
  <si>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</si>
  <si>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</si>
  <si>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</si>
  <si>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</si>
  <si>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</si>
  <si>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</si>
  <si>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</si>
  <si>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</si>
  <si>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</si>
  <si>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</si>
  <si>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</si>
  <si>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</si>
  <si>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</si>
  <si>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</si>
  <si>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</si>
  <si>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</si>
  <si>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</si>
  <si>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</si>
  <si>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</si>
  <si>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</si>
  <si>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</si>
  <si>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</si>
  <si>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</si>
  <si>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</si>
  <si>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</si>
  <si>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</si>
  <si>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</si>
  <si>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</si>
  <si>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</si>
  <si>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</si>
  <si>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</si>
  <si>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</si>
  <si>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</si>
  <si>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</si>
  <si>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</si>
  <si>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</si>
  <si>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</si>
  <si>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</si>
  <si>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</si>
  <si>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</si>
  <si>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</si>
  <si>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</si>
  <si>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</si>
  <si>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</si>
  <si>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</si>
  <si>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</si>
  <si>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</si>
  <si>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</si>
  <si>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</si>
  <si>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</si>
  <si>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</si>
  <si>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</si>
  <si>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</si>
  <si>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</si>
  <si>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</si>
  <si>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</si>
  <si>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</si>
  <si>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</si>
  <si>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</si>
  <si>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</si>
  <si>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</si>
  <si>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</si>
  <si>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</si>
  <si>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</si>
  <si>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</si>
  <si>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</si>
  <si>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</si>
  <si>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</si>
  <si>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</si>
  <si>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</si>
  <si>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</si>
  <si>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</si>
  <si>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</si>
  <si>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</si>
  <si>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</si>
  <si>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</si>
  <si>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</si>
  <si>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</si>
  <si>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</si>
  <si>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</si>
  <si>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</si>
  <si>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</si>
  <si>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</si>
  <si>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</si>
  <si>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</si>
  <si>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</si>
  <si>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</si>
  <si>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</si>
  <si>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</si>
  <si>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</si>
  <si>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</si>
  <si>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</si>
  <si>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</si>
  <si>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</si>
  <si>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</si>
  <si>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</si>
  <si>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</si>
  <si>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</si>
  <si>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</si>
  <si>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</si>
  <si>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</si>
  <si>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</si>
  <si>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</si>
  <si>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</si>
  <si>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</si>
  <si>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</si>
  <si>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</si>
  <si>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</si>
  <si>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</si>
  <si>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</si>
  <si>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</si>
  <si>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</si>
  <si>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</si>
  <si>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</si>
  <si>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</si>
  <si>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</si>
  <si>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</si>
  <si>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</si>
  <si>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</si>
  <si>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</si>
  <si>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</si>
  <si>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</si>
  <si>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</si>
  <si>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</si>
  <si>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</si>
  <si>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</si>
  <si>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</si>
  <si>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</si>
  <si>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</si>
  <si>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</si>
  <si>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</si>
  <si>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</si>
  <si>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</si>
  <si>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</si>
  <si>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</si>
  <si>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</si>
  <si>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</si>
  <si>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</si>
  <si>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</si>
  <si>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</si>
  <si>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</si>
  <si>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</si>
  <si>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</si>
  <si>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</si>
  <si>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</si>
  <si>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</si>
  <si>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</si>
  <si>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</si>
  <si>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</si>
  <si>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</si>
  <si>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</si>
  <si>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</si>
  <si>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</si>
  <si>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</si>
  <si>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</si>
  <si>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</si>
  <si>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</si>
  <si>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</si>
  <si>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</si>
  <si>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</si>
  <si>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</si>
  <si>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</si>
  <si>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</si>
  <si>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</si>
  <si>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</si>
  <si>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</si>
  <si>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</si>
  <si>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</si>
  <si>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</si>
  <si>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</si>
  <si>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</si>
  <si>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</si>
  <si>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</si>
  <si>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</si>
  <si>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</si>
  <si>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</si>
  <si>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</si>
  <si>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</si>
  <si>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</si>
  <si>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</si>
  <si>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</si>
  <si>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</si>
  <si>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</si>
  <si>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</si>
  <si>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</si>
  <si>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</si>
  <si>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</si>
  <si>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</si>
  <si>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</si>
  <si>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</si>
  <si>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</si>
  <si>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</si>
  <si>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</si>
  <si>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</si>
  <si>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</si>
  <si>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</si>
  <si>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</si>
  <si>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</si>
  <si>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</si>
  <si>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</si>
  <si>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</si>
  <si>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</si>
  <si>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</si>
  <si>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</si>
  <si>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</si>
  <si>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</si>
  <si>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</si>
  <si>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</si>
  <si>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</si>
  <si>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</si>
  <si>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</si>
  <si>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</si>
  <si>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</si>
  <si>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</si>
  <si>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</si>
  <si>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</si>
  <si>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</si>
  <si>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</si>
  <si>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</si>
  <si>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</si>
  <si>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</si>
  <si>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</si>
  <si>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</si>
  <si>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</si>
  <si>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</si>
  <si>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</si>
  <si>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</si>
  <si>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</si>
  <si>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</si>
  <si>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</si>
  <si>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</si>
  <si>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</si>
  <si>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</si>
  <si>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</si>
  <si>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</si>
  <si>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</si>
  <si>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</si>
  <si>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</si>
  <si>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</si>
  <si>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</si>
  <si>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</si>
  <si>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</si>
  <si>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</si>
  <si>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</si>
  <si>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</si>
  <si>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</si>
  <si>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</si>
  <si>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</si>
  <si>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</si>
  <si>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</si>
  <si>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</si>
  <si>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</si>
  <si>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</si>
  <si>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</si>
  <si>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</si>
  <si>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</si>
  <si>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</si>
  <si>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</si>
  <si>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</si>
  <si>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</si>
  <si>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</si>
  <si>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</si>
  <si>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</si>
  <si>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</si>
  <si>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</si>
  <si>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</si>
  <si>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</si>
  <si>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</si>
  <si>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</si>
  <si>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</si>
  <si>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</si>
  <si>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</si>
  <si>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</si>
  <si>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</si>
  <si>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</si>
  <si>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</si>
  <si>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</si>
  <si>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</si>
  <si>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</si>
  <si>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</si>
  <si>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</si>
  <si>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</si>
  <si>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</si>
  <si>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</si>
  <si>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</si>
  <si>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</si>
  <si>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</si>
  <si>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</si>
  <si>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</si>
  <si>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</si>
  <si>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</si>
  <si>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</si>
  <si>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</si>
  <si>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</si>
  <si>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</si>
  <si>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</si>
  <si>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</si>
  <si>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</si>
  <si>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</si>
  <si>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</si>
  <si>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</si>
  <si>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</si>
  <si>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</si>
  <si>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</si>
  <si>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</si>
  <si>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</si>
  <si>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</si>
  <si>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</si>
  <si>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</si>
  <si>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</si>
  <si>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</si>
  <si>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</si>
  <si>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</si>
  <si>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</si>
  <si>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</si>
  <si>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</si>
  <si>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</si>
  <si>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</si>
  <si>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</si>
  <si>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</si>
  <si>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</si>
  <si>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</si>
  <si>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</si>
  <si>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</si>
  <si>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</si>
  <si>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</si>
  <si>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</si>
  <si>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</si>
  <si>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</si>
  <si>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</si>
  <si>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</si>
  <si>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</si>
  <si>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</si>
  <si>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</si>
  <si>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</si>
  <si>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</si>
  <si>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</si>
  <si>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</si>
  <si>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</si>
  <si>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</si>
  <si>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</si>
  <si>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</si>
  <si>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</si>
  <si>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</si>
  <si>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</si>
  <si>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</si>
  <si>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</si>
  <si>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</si>
  <si>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</si>
  <si>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</si>
  <si>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</si>
  <si>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</si>
  <si>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</si>
  <si>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</si>
  <si>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</si>
  <si>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</si>
  <si>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</si>
  <si>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</si>
  <si>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</si>
  <si>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</si>
  <si>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</si>
  <si>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</si>
  <si>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</si>
  <si>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</si>
  <si>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</si>
  <si>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</si>
  <si>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</si>
  <si>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</si>
  <si>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</si>
  <si>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</si>
  <si>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</si>
  <si>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</si>
  <si>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</si>
  <si>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</si>
  <si>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</si>
  <si>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</si>
  <si>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</si>
  <si>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</si>
  <si>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</si>
  <si>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</si>
  <si>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</si>
  <si>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</si>
  <si>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</si>
  <si>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</si>
  <si>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</si>
  <si>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</si>
  <si>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</si>
  <si>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</si>
  <si>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</si>
  <si>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</si>
  <si>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</si>
  <si>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</si>
  <si>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</si>
  <si>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</si>
  <si>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</si>
  <si>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</si>
  <si>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</si>
  <si>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</si>
  <si>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</si>
  <si>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</si>
  <si>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</si>
  <si>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</si>
  <si>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</si>
  <si>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</si>
  <si>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</si>
  <si>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</si>
  <si>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</si>
  <si>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</si>
  <si>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</si>
  <si>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</si>
  <si>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</si>
  <si>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</si>
  <si>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</si>
  <si>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</si>
  <si>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</si>
  <si>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</si>
  <si>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</si>
  <si>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</si>
  <si>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</si>
  <si>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</si>
  <si>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</si>
  <si>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</si>
  <si>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</si>
  <si>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</si>
  <si>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</si>
  <si>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</si>
  <si>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</si>
  <si>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</si>
  <si>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</si>
  <si>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</si>
  <si>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</si>
  <si>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</si>
  <si>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</si>
  <si>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</si>
  <si>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</si>
  <si>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</si>
  <si>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</si>
  <si>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</si>
  <si>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</si>
  <si>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</si>
  <si>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</si>
  <si>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</si>
  <si>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</si>
  <si>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</si>
  <si>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</si>
  <si>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</si>
  <si>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</si>
  <si>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</si>
  <si>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</si>
  <si>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</si>
  <si>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</si>
  <si>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</si>
  <si>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</si>
  <si>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</si>
  <si>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</si>
  <si>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</si>
  <si>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</si>
  <si>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</si>
  <si>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</si>
  <si>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</si>
  <si>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</si>
  <si>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</si>
  <si>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</si>
  <si>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</si>
  <si>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</si>
  <si>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</si>
  <si>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</si>
  <si>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</si>
  <si>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</si>
  <si>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</si>
  <si>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</si>
  <si>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</si>
  <si>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</si>
  <si>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</si>
  <si>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</si>
  <si>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</si>
  <si>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</si>
  <si>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</si>
  <si>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</si>
  <si>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</si>
  <si>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</si>
  <si>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</si>
  <si>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</si>
  <si>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</si>
  <si>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</si>
  <si>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</si>
  <si>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</si>
  <si>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</si>
  <si>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</si>
  <si>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</si>
  <si>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</si>
  <si>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</si>
  <si>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</si>
  <si>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</si>
  <si>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</si>
  <si>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</si>
  <si>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</si>
  <si>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</si>
  <si>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</si>
  <si>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</si>
  <si>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</si>
  <si>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</si>
  <si>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</si>
  <si>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</si>
  <si>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</si>
  <si>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</si>
  <si>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</si>
  <si>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</si>
  <si>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</si>
  <si>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</si>
  <si>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</si>
  <si>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</si>
  <si>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</si>
  <si>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</si>
  <si>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</si>
  <si>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</si>
  <si>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</si>
  <si>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</si>
  <si>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</si>
  <si>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</si>
  <si>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</si>
  <si>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</si>
  <si>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</si>
  <si>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</si>
  <si>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</si>
  <si>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</si>
  <si>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</si>
  <si>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</si>
  <si>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</si>
  <si>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</si>
  <si>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</si>
  <si>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</si>
  <si>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</si>
  <si>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</si>
  <si>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</si>
  <si>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</si>
  <si>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</si>
  <si>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</si>
  <si>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</si>
  <si>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</si>
  <si>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</si>
  <si>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</si>
  <si>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</si>
  <si>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</si>
  <si>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</si>
  <si>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</si>
  <si>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</si>
  <si>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</si>
  <si>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</si>
  <si>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</si>
  <si>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</si>
  <si>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</si>
  <si>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</si>
  <si>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</si>
  <si>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</si>
  <si>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</si>
  <si>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</si>
  <si>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</si>
  <si>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</si>
  <si>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</si>
  <si>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</si>
  <si>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</si>
  <si>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</si>
  <si>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</si>
  <si>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</si>
  <si>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</si>
  <si>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</si>
  <si>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</si>
  <si>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</si>
  <si>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</si>
  <si>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</si>
  <si>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</si>
  <si>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</si>
  <si>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</si>
  <si>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</si>
  <si>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</si>
  <si>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</si>
  <si>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</si>
  <si>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</si>
  <si>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</si>
  <si>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</si>
  <si>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</si>
  <si>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</si>
  <si>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</si>
  <si>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</si>
  <si>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</si>
  <si>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</si>
  <si>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</si>
  <si>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</si>
  <si>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</si>
  <si>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</si>
  <si>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</si>
  <si>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</si>
  <si>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</si>
  <si>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</si>
  <si>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</si>
  <si>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</si>
  <si>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</si>
  <si>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</si>
  <si>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</si>
  <si>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</si>
  <si>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</si>
  <si>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</si>
  <si>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</si>
  <si>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</si>
  <si>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</si>
  <si>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</si>
  <si>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</si>
  <si>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</si>
  <si>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</si>
  <si>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</si>
  <si>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</si>
  <si>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</si>
  <si>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</si>
  <si>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</si>
  <si>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</si>
  <si>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</si>
  <si>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</si>
  <si>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</si>
  <si>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</si>
  <si>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</si>
  <si>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</si>
  <si>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</si>
  <si>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</si>
  <si>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</si>
  <si>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</si>
  <si>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</si>
  <si>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</si>
  <si>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</si>
  <si>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</si>
  <si>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</si>
  <si>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</si>
  <si>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</si>
  <si>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</si>
  <si>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</si>
  <si>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</si>
  <si>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</si>
  <si>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</si>
  <si>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</si>
  <si>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</si>
  <si>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</si>
  <si>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</si>
  <si>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</si>
  <si>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</si>
  <si>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</si>
  <si>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</si>
  <si>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</si>
  <si>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</si>
  <si>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</si>
  <si>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</si>
  <si>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</si>
  <si>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</si>
  <si>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</si>
  <si>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</si>
  <si>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</si>
  <si>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</si>
  <si>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</si>
  <si>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</si>
  <si>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</si>
  <si>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</si>
  <si>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</si>
  <si>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</si>
  <si>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</si>
  <si>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</si>
  <si>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</si>
  <si>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</si>
  <si>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</si>
  <si>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</si>
  <si>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</si>
  <si>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</si>
  <si>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</si>
  <si>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</si>
  <si>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</si>
  <si>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</si>
  <si>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</si>
  <si>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</si>
  <si>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</si>
  <si>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</si>
  <si>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</si>
  <si>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</si>
  <si>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</si>
  <si>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</si>
  <si>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</si>
  <si>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</si>
  <si>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</si>
  <si>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</si>
  <si>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</si>
  <si>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</si>
  <si>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</si>
  <si>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</si>
  <si>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</si>
  <si>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</si>
  <si>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</si>
  <si>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</si>
  <si>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</si>
  <si>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</si>
  <si>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</si>
  <si>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</si>
  <si>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</si>
  <si>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</si>
  <si>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</si>
  <si>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</si>
  <si>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</si>
  <si>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</si>
  <si>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</si>
  <si>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</si>
  <si>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</si>
  <si>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</si>
  <si>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</si>
  <si>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</si>
  <si>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</si>
  <si>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</si>
  <si>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</si>
  <si>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</si>
  <si>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</si>
  <si>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</si>
  <si>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</si>
  <si>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</si>
  <si>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</si>
  <si>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</si>
  <si>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</si>
  <si>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</si>
  <si>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</si>
  <si>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</si>
  <si>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</si>
  <si>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</si>
  <si>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</si>
  <si>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</si>
  <si>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</si>
  <si>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</si>
  <si>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</si>
  <si>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</si>
  <si>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</si>
  <si>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</si>
  <si>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</si>
  <si>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</si>
  <si>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</si>
  <si>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</si>
  <si>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</si>
  <si>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</si>
  <si>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</si>
  <si>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</si>
  <si>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</si>
  <si>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</si>
  <si>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</si>
  <si>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</si>
  <si>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</si>
  <si>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</si>
  <si>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</si>
  <si>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</si>
  <si>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</si>
  <si>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</si>
  <si>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</si>
  <si>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</si>
  <si>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</si>
  <si>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</si>
  <si>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</si>
  <si>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</si>
  <si>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</si>
  <si>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</si>
  <si>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</si>
  <si>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</si>
  <si>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</si>
  <si>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</si>
  <si>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</si>
  <si>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</si>
  <si>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</si>
  <si>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</si>
  <si>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</si>
  <si>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</si>
  <si>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</si>
  <si>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</si>
  <si>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</si>
  <si>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</si>
  <si>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</si>
  <si>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</si>
  <si>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</si>
  <si>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</si>
  <si>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</si>
  <si>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</si>
  <si>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</si>
  <si>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</si>
  <si>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</si>
  <si>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</si>
  <si>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</si>
  <si>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</si>
  <si>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</si>
  <si>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</si>
  <si>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</si>
  <si>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</si>
  <si>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</si>
  <si>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</si>
  <si>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</si>
  <si>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</si>
  <si>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</si>
  <si>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</si>
  <si>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</si>
  <si>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</si>
  <si>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</si>
  <si>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</si>
  <si>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</si>
  <si>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</si>
  <si>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</si>
  <si>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</si>
  <si>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</si>
  <si>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</si>
  <si>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</si>
  <si>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</si>
  <si>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</si>
  <si>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</si>
  <si>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</si>
  <si>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</si>
  <si>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</si>
  <si>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</si>
  <si>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</si>
  <si>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</si>
  <si>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</si>
  <si>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</si>
  <si>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</si>
  <si>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</si>
  <si>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</si>
  <si>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</si>
  <si>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</si>
  <si>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</si>
  <si>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</si>
  <si>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</si>
  <si>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</si>
  <si>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</si>
  <si>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</si>
  <si>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</si>
  <si>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</si>
  <si>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</si>
  <si>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</si>
  <si>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</si>
  <si>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</si>
  <si>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</si>
  <si>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</si>
  <si>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</si>
  <si>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</si>
  <si>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</si>
  <si>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</si>
  <si>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</si>
  <si>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</si>
  <si>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</si>
  <si>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</si>
  <si>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</si>
  <si>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</si>
  <si>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</si>
  <si>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</si>
  <si>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</si>
  <si>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</si>
  <si>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</si>
  <si>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</si>
  <si>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</si>
  <si>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</si>
  <si>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</si>
  <si>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</si>
  <si>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</si>
  <si>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</si>
  <si>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</si>
  <si>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</si>
  <si>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</si>
  <si>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</si>
  <si>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</si>
  <si>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</si>
  <si>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</si>
  <si>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</si>
  <si>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</si>
  <si>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</si>
  <si>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</si>
  <si>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</si>
  <si>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</si>
  <si>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</si>
  <si>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</si>
  <si>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</si>
  <si>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</si>
  <si>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</si>
  <si>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</si>
  <si>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</si>
  <si>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</si>
  <si>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</si>
  <si>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</si>
  <si>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</si>
  <si>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</si>
  <si>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</si>
  <si>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</si>
  <si>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</si>
  <si>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</si>
  <si>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</si>
  <si>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</si>
  <si>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</si>
  <si>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</si>
  <si>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</si>
  <si>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</si>
  <si>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</si>
  <si>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</si>
  <si>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</si>
  <si>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</si>
  <si>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</si>
  <si>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</si>
  <si>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</si>
  <si>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</si>
  <si>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</si>
  <si>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</si>
  <si>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</si>
  <si>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</si>
  <si>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</si>
  <si>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</si>
  <si>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</si>
  <si>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</si>
  <si>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</si>
  <si>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</si>
  <si>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</si>
  <si>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</si>
  <si>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</si>
  <si>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</si>
  <si>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</si>
  <si>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</si>
  <si>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</si>
  <si>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</si>
  <si>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</si>
  <si>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</si>
  <si>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</si>
  <si>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</si>
  <si>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</si>
  <si>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</si>
  <si>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</si>
  <si>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</si>
  <si>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</si>
  <si>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</si>
  <si>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</si>
  <si>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</si>
  <si>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</si>
  <si>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</si>
  <si>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</si>
  <si>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</si>
  <si>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</si>
  <si>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</si>
  <si>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</si>
  <si>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</si>
  <si>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</si>
  <si>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</si>
  <si>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</si>
  <si>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</si>
  <si>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</si>
  <si>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</si>
  <si>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</si>
  <si>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</si>
  <si>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</si>
  <si>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</si>
  <si>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</si>
  <si>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</si>
  <si>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</si>
  <si>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</si>
  <si>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</si>
  <si>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</si>
  <si>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</si>
  <si>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</si>
  <si>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</si>
  <si>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</si>
  <si>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</si>
  <si>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</si>
  <si>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</si>
  <si>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</si>
  <si>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</si>
  <si>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</si>
  <si>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</si>
  <si>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</si>
  <si>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</si>
  <si>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</si>
  <si>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</si>
  <si>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</si>
  <si>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</si>
  <si>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</si>
  <si>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</si>
  <si>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</si>
  <si>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</si>
  <si>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</si>
  <si>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</si>
  <si>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</si>
  <si>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</si>
  <si>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</si>
  <si>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</si>
  <si>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</si>
  <si>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</si>
  <si>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</si>
  <si>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</si>
  <si>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</si>
  <si>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</si>
  <si>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</si>
  <si>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</si>
  <si>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</si>
  <si>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</si>
  <si>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</si>
  <si>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</si>
  <si>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</si>
  <si>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</si>
  <si>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</si>
  <si>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</si>
  <si>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</si>
  <si>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</si>
  <si>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</si>
  <si>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</si>
  <si>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</si>
  <si>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</si>
  <si>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</si>
  <si>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</si>
  <si>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</si>
  <si>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</si>
  <si>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</si>
  <si>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</si>
  <si>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</si>
  <si>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</si>
  <si>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</si>
  <si>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</si>
  <si>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</si>
  <si>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</si>
  <si>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</si>
  <si>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</si>
  <si>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</si>
  <si>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</si>
  <si>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</si>
  <si>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</si>
  <si>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</si>
  <si>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</si>
  <si>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</si>
  <si>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</si>
  <si>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</si>
  <si>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</si>
  <si>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</si>
  <si>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</si>
  <si>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</si>
  <si>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</si>
  <si>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</si>
  <si>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</si>
  <si>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</si>
  <si>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</si>
  <si>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</si>
  <si>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</si>
  <si>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</si>
  <si>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</si>
  <si>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</si>
  <si>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</si>
  <si>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</si>
  <si>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</si>
  <si>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</si>
  <si>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</si>
  <si>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</si>
  <si>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</si>
  <si>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</si>
  <si>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</si>
  <si>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</si>
  <si>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</si>
  <si>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</si>
  <si>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</si>
  <si>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</si>
  <si>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</si>
  <si>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</si>
  <si>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</si>
  <si>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</si>
  <si>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</si>
  <si>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</si>
  <si>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</si>
  <si>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</si>
  <si>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</si>
  <si>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</si>
  <si>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</si>
  <si>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</si>
  <si>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</si>
  <si>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</si>
  <si>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</si>
  <si>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</si>
  <si>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</si>
  <si>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</si>
  <si>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</si>
  <si>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</si>
  <si>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</si>
  <si>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</si>
  <si>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</si>
  <si>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</si>
  <si>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</si>
  <si>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</si>
  <si>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</si>
  <si>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</si>
  <si>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</si>
  <si>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</si>
  <si>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</si>
  <si>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</si>
  <si>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</si>
  <si>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</si>
  <si>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</si>
  <si>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</si>
  <si>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</si>
  <si>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</si>
  <si>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</si>
  <si>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</si>
  <si>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</si>
  <si>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</si>
  <si>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</si>
  <si>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</si>
  <si>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</si>
  <si>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</si>
  <si>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</si>
  <si>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</si>
  <si>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</si>
  <si>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</si>
  <si>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</si>
  <si>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</si>
  <si>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</si>
  <si>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</si>
  <si>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</si>
  <si>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</si>
  <si>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</si>
  <si>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</si>
  <si>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</si>
  <si>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</si>
  <si>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</si>
  <si>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</si>
  <si>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</si>
  <si>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</si>
  <si>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</si>
  <si>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</si>
  <si>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</si>
  <si>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</si>
  <si>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</si>
  <si>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</si>
  <si>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</si>
  <si>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</si>
  <si>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</si>
  <si>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</si>
  <si>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</si>
  <si>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</si>
  <si>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</si>
  <si>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</si>
  <si>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</si>
  <si>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</si>
  <si>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</si>
  <si>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</si>
  <si>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</si>
  <si>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</si>
  <si>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</si>
  <si>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</si>
  <si>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</si>
  <si>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</si>
  <si>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</si>
  <si>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</si>
  <si>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</si>
  <si>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</si>
  <si>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</si>
  <si>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</si>
  <si>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</si>
  <si>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</si>
  <si>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</si>
  <si>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</si>
  <si>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</si>
  <si>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</si>
  <si>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</si>
  <si>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</si>
  <si>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</si>
  <si>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</si>
  <si>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</si>
  <si>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</si>
  <si>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</si>
  <si>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</si>
  <si>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</si>
  <si>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</si>
  <si>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</si>
  <si>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</si>
  <si>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</si>
  <si>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</si>
  <si>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</si>
  <si>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</si>
  <si>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</si>
  <si>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</si>
  <si>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</si>
  <si>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</si>
  <si>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</si>
  <si>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</si>
  <si>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</si>
  <si>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</si>
  <si>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</si>
  <si>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</si>
  <si>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</si>
  <si>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</si>
  <si>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</si>
  <si>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</si>
  <si>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</si>
  <si>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</si>
  <si>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</si>
  <si>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</si>
  <si>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</si>
  <si>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</si>
  <si>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</si>
  <si>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</si>
  <si>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</si>
  <si>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</si>
  <si>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</si>
  <si>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</si>
  <si>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</si>
  <si>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</si>
  <si>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</si>
  <si>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</si>
  <si>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</si>
  <si>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</si>
  <si>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</si>
  <si>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</si>
  <si>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</si>
  <si>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</si>
  <si>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</si>
  <si>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</si>
  <si>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</si>
  <si>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</si>
  <si>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</si>
  <si>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</si>
  <si>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</si>
  <si>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</si>
  <si>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</si>
  <si>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</si>
  <si>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</si>
  <si>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</si>
  <si>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</si>
  <si>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</si>
  <si>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</si>
  <si>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</si>
  <si>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</si>
  <si>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</si>
  <si>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</si>
  <si>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</si>
  <si>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</si>
  <si>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</si>
  <si>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</si>
  <si>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</si>
  <si>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</si>
  <si>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</si>
  <si>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</si>
  <si>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</si>
  <si>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</si>
  <si>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</si>
  <si>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</si>
  <si>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</si>
  <si>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</si>
  <si>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</si>
  <si>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</si>
  <si>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</si>
  <si>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</si>
  <si>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</si>
  <si>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</si>
  <si>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</si>
  <si>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</si>
  <si>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</si>
  <si>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</si>
  <si>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</si>
  <si>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</si>
  <si>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</si>
  <si>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</si>
  <si>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</si>
  <si>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</si>
  <si>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</si>
  <si>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</si>
  <si>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</si>
  <si>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</si>
  <si>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</si>
  <si>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</si>
  <si>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</si>
  <si>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</si>
  <si>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</si>
  <si>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</si>
  <si>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</si>
  <si>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</si>
  <si>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</si>
  <si>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</si>
  <si>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</si>
  <si>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</si>
  <si>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</si>
  <si>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</si>
  <si>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</si>
  <si>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</si>
  <si>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</si>
  <si>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</si>
  <si>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</si>
  <si>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</si>
  <si>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</si>
  <si>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</si>
  <si>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</si>
  <si>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</si>
  <si>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</si>
  <si>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</si>
  <si>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</si>
  <si>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</si>
  <si>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</si>
  <si>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</si>
  <si>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</si>
  <si>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</si>
  <si>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</si>
  <si>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</si>
  <si>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</si>
  <si>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</si>
  <si>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</si>
  <si>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</si>
  <si>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</si>
  <si>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</si>
  <si>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</si>
  <si>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</si>
  <si>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</si>
  <si>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</si>
  <si>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</si>
  <si>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</si>
  <si>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</si>
  <si>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</si>
  <si>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</si>
  <si>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</si>
  <si>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</si>
  <si>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</si>
  <si>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</si>
  <si>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</si>
  <si>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</si>
  <si>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</si>
  <si>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</si>
  <si>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</si>
  <si>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</si>
  <si>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</si>
  <si>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</si>
  <si>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</si>
  <si>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</si>
  <si>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</si>
  <si>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</si>
  <si>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</si>
  <si>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</si>
  <si>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</si>
  <si>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</si>
  <si>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</si>
  <si>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</si>
  <si>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</si>
  <si>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</si>
  <si>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</si>
  <si>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</si>
  <si>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</si>
  <si>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</si>
  <si>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</si>
  <si>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</si>
  <si>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</si>
  <si>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</si>
  <si>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</si>
  <si>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</si>
  <si>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</si>
  <si>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</si>
  <si>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</si>
  <si>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</si>
  <si>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</si>
  <si>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</si>
  <si>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</si>
  <si>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</si>
  <si>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</si>
  <si>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</si>
  <si>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</si>
  <si>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</si>
  <si>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</si>
  <si>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</si>
  <si>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</si>
  <si>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</si>
  <si>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</si>
  <si>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</si>
  <si>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</si>
  <si>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</si>
  <si>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</si>
  <si>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</si>
  <si>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</si>
  <si>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</si>
  <si>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</si>
  <si>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</si>
  <si>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</si>
  <si>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</si>
  <si>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</si>
  <si>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</si>
  <si>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</si>
  <si>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</si>
  <si>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</si>
  <si>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</si>
  <si>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</si>
  <si>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</si>
  <si>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</si>
  <si>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</si>
  <si>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</si>
  <si>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</si>
  <si>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</si>
  <si>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</si>
  <si>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</si>
  <si>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</si>
  <si>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</si>
  <si>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</si>
  <si>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</si>
  <si>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</si>
  <si>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</si>
  <si>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</si>
  <si>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</si>
  <si>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</si>
  <si>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</si>
  <si>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</si>
  <si>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</si>
  <si>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</si>
  <si>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</si>
  <si>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</si>
  <si>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</si>
  <si>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</si>
  <si>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</si>
  <si>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</si>
  <si>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</si>
  <si>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</si>
  <si>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</si>
  <si>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</si>
  <si>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</si>
  <si>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</si>
  <si>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</si>
  <si>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</si>
  <si>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</si>
  <si>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</si>
  <si>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</si>
  <si>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</si>
  <si>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</si>
  <si>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</si>
  <si>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</si>
  <si>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</si>
  <si>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</si>
  <si>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</si>
  <si>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</si>
  <si>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</si>
  <si>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</si>
  <si>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</si>
  <si>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</si>
  <si>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</si>
  <si>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</si>
  <si>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</si>
  <si>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</si>
  <si>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</si>
  <si>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</si>
  <si>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</si>
  <si>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</si>
  <si>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</si>
  <si>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</si>
  <si>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</si>
  <si>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</si>
  <si>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</si>
  <si>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</si>
  <si>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</si>
  <si>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</si>
  <si>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</si>
  <si>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</si>
  <si>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</si>
  <si>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</si>
  <si>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</si>
  <si>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</si>
  <si>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</si>
  <si>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</si>
  <si>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</si>
  <si>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</si>
  <si>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</si>
  <si>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</si>
  <si>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</si>
  <si>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</si>
  <si>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</si>
  <si>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</si>
  <si>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</si>
  <si>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</si>
  <si>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</si>
  <si>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</si>
  <si>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</si>
  <si>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</si>
  <si>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</si>
  <si>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</si>
  <si>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</si>
  <si>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</si>
  <si>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</si>
  <si>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</si>
  <si>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</si>
  <si>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</si>
  <si>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</si>
  <si>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</si>
  <si>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</si>
  <si>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</si>
  <si>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</si>
  <si>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</si>
  <si>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</si>
  <si>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</si>
  <si>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</si>
  <si>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</si>
  <si>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</si>
  <si>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</si>
  <si>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</si>
  <si>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</si>
  <si>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</si>
  <si>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</si>
  <si>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</si>
  <si>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</si>
  <si>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</si>
  <si>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</si>
  <si>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</si>
  <si>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</si>
  <si>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</si>
  <si>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</si>
  <si>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</si>
  <si>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</si>
  <si>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</si>
  <si>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</si>
  <si>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</si>
  <si>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</si>
  <si>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</si>
  <si>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</si>
  <si>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</si>
  <si>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</si>
  <si>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</si>
  <si>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</si>
  <si>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</si>
  <si>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</si>
  <si>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</si>
  <si>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</si>
  <si>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</si>
  <si>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</si>
  <si>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</si>
  <si>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</si>
  <si>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</si>
  <si>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</si>
  <si>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</si>
  <si>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</si>
  <si>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</si>
  <si>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</si>
  <si>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</si>
  <si>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</si>
  <si>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</si>
  <si>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</si>
  <si>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</si>
  <si>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</si>
  <si>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</si>
  <si>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</si>
  <si>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</si>
  <si>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</si>
  <si>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</si>
  <si>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</si>
  <si>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</si>
  <si>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</si>
  <si>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</si>
  <si>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</si>
  <si>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</si>
  <si>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</si>
  <si>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</si>
  <si>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</si>
  <si>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</si>
  <si>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</si>
  <si>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</si>
  <si>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</si>
  <si>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</si>
  <si>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</si>
  <si>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</si>
  <si>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</si>
  <si>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</si>
  <si>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</si>
  <si>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</si>
  <si>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</si>
  <si>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</si>
  <si>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</si>
  <si>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</si>
  <si>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</si>
  <si>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</si>
  <si>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</si>
  <si>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</si>
  <si>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</si>
  <si>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</si>
  <si>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</si>
  <si>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</si>
  <si>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</si>
  <si>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</si>
  <si>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</si>
  <si>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</si>
  <si>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</si>
  <si>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</si>
  <si>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</si>
  <si>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</si>
  <si>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</si>
  <si>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</si>
  <si>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</si>
  <si>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</si>
  <si>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</si>
  <si>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</si>
  <si>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</si>
  <si>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</si>
  <si>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</si>
  <si>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</si>
  <si>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</si>
  <si>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</si>
  <si>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</si>
  <si>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</si>
  <si>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</si>
  <si>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</si>
  <si>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</si>
  <si>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</si>
  <si>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</si>
  <si>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</si>
  <si>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</si>
  <si>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</si>
  <si>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</si>
  <si>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</si>
  <si>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</si>
  <si>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</si>
  <si>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</si>
  <si>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</si>
  <si>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</si>
  <si>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</si>
  <si>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</si>
  <si>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</si>
  <si>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</si>
  <si>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</si>
  <si>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</si>
  <si>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</si>
  <si>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</si>
  <si>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</si>
  <si>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</si>
  <si>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</si>
  <si>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</si>
  <si>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</si>
  <si>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</si>
  <si>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</si>
  <si>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</si>
  <si>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</si>
  <si>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</si>
  <si>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</si>
  <si>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</si>
  <si>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</si>
  <si>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</si>
  <si>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</si>
  <si>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</si>
  <si>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</si>
  <si>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</si>
  <si>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</si>
  <si>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</si>
  <si>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</si>
  <si>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</si>
  <si>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</si>
  <si>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</si>
  <si>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</si>
  <si>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</si>
  <si>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</si>
  <si>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</si>
  <si>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</si>
  <si>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</si>
  <si>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</si>
  <si>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</si>
  <si>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</si>
  <si>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</si>
  <si>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</si>
  <si>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</si>
  <si>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</si>
  <si>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</si>
  <si>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</si>
  <si>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</si>
  <si>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</si>
  <si>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</si>
  <si>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</si>
  <si>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</si>
  <si>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</si>
  <si>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</si>
  <si>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</si>
  <si>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</si>
  <si>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</si>
  <si>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</si>
  <si>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</si>
  <si>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</si>
  <si>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</si>
  <si>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</si>
  <si>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</si>
  <si>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</si>
  <si>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</si>
  <si>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</si>
  <si>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</si>
  <si>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</si>
  <si>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</si>
  <si>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</si>
  <si>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</si>
  <si>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</si>
  <si>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</si>
  <si>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</si>
  <si>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</si>
  <si>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</si>
  <si>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</si>
  <si>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</si>
  <si>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</si>
  <si>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</si>
  <si>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</si>
  <si>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</si>
  <si>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</si>
  <si>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</si>
  <si>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</si>
  <si>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</si>
  <si>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</si>
  <si>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</si>
  <si>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</si>
  <si>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</si>
  <si>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</si>
  <si>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</si>
  <si>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</si>
  <si>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</si>
  <si>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</si>
  <si>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</si>
  <si>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</si>
  <si>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</si>
  <si>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</si>
  <si>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</si>
  <si>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</si>
  <si>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</si>
  <si>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</si>
  <si>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</si>
  <si>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</si>
  <si>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</si>
  <si>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</si>
  <si>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</si>
  <si>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</si>
  <si>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</si>
  <si>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</si>
  <si>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</si>
  <si>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</si>
  <si>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</si>
  <si>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</si>
  <si>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</si>
  <si>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</si>
  <si>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</si>
  <si>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</si>
  <si>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</si>
  <si>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</si>
  <si>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</si>
  <si>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</si>
  <si>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</si>
  <si>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</si>
  <si>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</si>
  <si>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</si>
  <si>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</si>
  <si>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</si>
  <si>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</si>
  <si>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</si>
  <si>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</si>
  <si>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</si>
  <si>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</si>
  <si>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</si>
  <si>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</si>
  <si>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</si>
  <si>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</si>
  <si>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</si>
  <si>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</si>
  <si>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</si>
  <si>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</si>
  <si>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</si>
  <si>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</si>
  <si>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</si>
  <si>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</si>
  <si>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</si>
  <si>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</si>
  <si>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</si>
  <si>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</si>
  <si>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</si>
  <si>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</si>
  <si>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</si>
  <si>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</si>
  <si>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</si>
  <si>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</si>
  <si>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</si>
  <si>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</si>
  <si>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</si>
  <si>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</si>
  <si>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</si>
  <si>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</si>
  <si>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</si>
  <si>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</si>
  <si>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</si>
  <si>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</si>
  <si>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</si>
  <si>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</si>
  <si>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</si>
  <si>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</si>
  <si>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</si>
  <si>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</si>
  <si>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</si>
  <si>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</si>
  <si>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</si>
  <si>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</si>
  <si>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</si>
  <si>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</si>
  <si>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</si>
  <si>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</si>
  <si>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</si>
  <si>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</si>
  <si>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</si>
  <si>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</si>
  <si>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</si>
  <si>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</si>
  <si>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</si>
  <si>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</si>
  <si>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</si>
  <si>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</si>
  <si>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</si>
  <si>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</si>
  <si>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</si>
  <si>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</si>
  <si>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</si>
  <si>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</si>
  <si>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</si>
  <si>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</si>
  <si>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</si>
  <si>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</si>
  <si>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</si>
  <si>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</si>
  <si>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</si>
  <si>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</si>
  <si>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</si>
  <si>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</si>
  <si>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</si>
  <si>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</si>
  <si>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</si>
  <si>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</si>
  <si>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</si>
  <si>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</si>
  <si>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</si>
  <si>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</si>
  <si>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</si>
  <si>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</si>
  <si>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</si>
  <si>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</si>
  <si>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</si>
  <si>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</si>
  <si>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</si>
  <si>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</si>
  <si>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</si>
  <si>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</si>
  <si>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</si>
  <si>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</si>
  <si>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</si>
  <si>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</si>
  <si>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</si>
  <si>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</si>
  <si>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</si>
  <si>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</si>
  <si>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</si>
  <si>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</si>
  <si>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</si>
  <si>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</si>
  <si>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</si>
  <si>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</si>
  <si>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</si>
  <si>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</si>
  <si>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</si>
  <si>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</si>
  <si>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</si>
  <si>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</si>
  <si>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</si>
  <si>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</si>
  <si>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</si>
  <si>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</si>
  <si>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</si>
  <si>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</si>
  <si>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</si>
  <si>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</si>
  <si>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</si>
  <si>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</si>
  <si>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</si>
  <si>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</si>
  <si>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</si>
  <si>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</si>
  <si>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</si>
  <si>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</si>
  <si>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</si>
  <si>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</si>
  <si>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</si>
  <si>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</si>
  <si>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</si>
  <si>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</si>
  <si>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</si>
  <si>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</si>
  <si>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</si>
  <si>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</si>
  <si>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</si>
  <si>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</si>
  <si>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</si>
  <si>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</si>
  <si>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</si>
  <si>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</si>
  <si>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</si>
  <si>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</si>
  <si>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</si>
  <si>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</si>
  <si>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</si>
  <si>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</si>
  <si>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</si>
  <si>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</si>
  <si>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</si>
  <si>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</si>
  <si>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</si>
  <si>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</si>
  <si>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</si>
  <si>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</si>
  <si>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</si>
  <si>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</si>
  <si>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</si>
  <si>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</si>
  <si>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</si>
  <si>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</si>
  <si>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</si>
  <si>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</si>
  <si>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</si>
  <si>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</si>
  <si>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</si>
  <si>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</si>
  <si>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</si>
  <si>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</si>
  <si>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</si>
  <si>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</si>
  <si>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</si>
  <si>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</si>
  <si>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</si>
  <si>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</si>
  <si>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</si>
  <si>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</si>
  <si>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</si>
  <si>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</si>
  <si>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</si>
  <si>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</si>
  <si>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</si>
  <si>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</si>
  <si>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</si>
  <si>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</si>
  <si>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</si>
  <si>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</si>
  <si>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</si>
  <si>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</si>
  <si>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</si>
  <si>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</si>
  <si>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</si>
  <si>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</si>
  <si>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</si>
  <si>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</si>
  <si>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</si>
  <si>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</si>
  <si>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</si>
  <si>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</si>
  <si>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</si>
  <si>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</si>
  <si>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</si>
  <si>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</si>
  <si>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</si>
  <si>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</si>
  <si>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</si>
  <si>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</si>
  <si>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</si>
  <si>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</si>
  <si>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</si>
  <si>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</si>
  <si>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</si>
  <si>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</si>
  <si>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</si>
  <si>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</si>
  <si>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</si>
  <si>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</si>
  <si>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</si>
  <si>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</si>
  <si>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</si>
  <si>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</si>
  <si>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</si>
  <si>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</si>
  <si>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</si>
  <si>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</si>
  <si>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</si>
  <si>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</si>
  <si>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</si>
  <si>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</si>
  <si>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</si>
  <si>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</si>
  <si>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</si>
  <si>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</si>
  <si>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</si>
  <si>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</si>
  <si>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</si>
  <si>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</si>
  <si>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</si>
  <si>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</si>
  <si>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</si>
  <si>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</si>
  <si>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</si>
  <si>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</si>
  <si>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</si>
  <si>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</si>
  <si>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</si>
  <si>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</si>
  <si>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</si>
  <si>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</si>
  <si>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</si>
  <si>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</si>
  <si>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</si>
  <si>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</si>
  <si>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</si>
  <si>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</si>
  <si>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</si>
  <si>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</si>
  <si>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</si>
  <si>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</si>
  <si>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</si>
  <si>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</si>
  <si>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</si>
  <si>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</si>
  <si>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</si>
  <si>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</si>
  <si>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</si>
  <si>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</si>
  <si>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</si>
  <si>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</si>
  <si>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</si>
  <si>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</si>
  <si>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</si>
  <si>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</si>
  <si>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</si>
  <si>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</si>
  <si>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</si>
  <si>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</si>
  <si>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</si>
  <si>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</si>
  <si>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</si>
  <si>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</si>
  <si>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</si>
  <si>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</si>
  <si>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</si>
  <si>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</si>
  <si>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</si>
  <si>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</si>
  <si>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</si>
  <si>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</si>
  <si>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</si>
  <si>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</si>
  <si>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</si>
  <si>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</si>
  <si>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</si>
  <si>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</si>
  <si>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</si>
  <si>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</si>
  <si>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</si>
  <si>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</si>
  <si>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</si>
  <si>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</si>
  <si>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</si>
  <si>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</si>
  <si>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</si>
  <si>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</si>
  <si>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</si>
  <si>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</si>
  <si>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</si>
  <si>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</si>
  <si>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</si>
  <si>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</si>
  <si>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</si>
  <si>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</si>
  <si>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</si>
  <si>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</si>
  <si>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</si>
  <si>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</si>
  <si>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</si>
  <si>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</si>
  <si>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</si>
  <si>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</si>
  <si>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</si>
  <si>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</si>
  <si>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</si>
  <si>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</si>
  <si>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</si>
  <si>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</si>
  <si>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</si>
  <si>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</si>
  <si>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</si>
  <si>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</si>
  <si>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</si>
  <si>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</si>
  <si>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</si>
  <si>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</si>
  <si>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</si>
  <si>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</si>
  <si>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</si>
  <si>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</si>
  <si>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</si>
  <si>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</si>
  <si>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</si>
  <si>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</si>
  <si>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</si>
  <si>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</si>
  <si>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</si>
  <si>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</si>
  <si>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</si>
  <si>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</si>
  <si>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</si>
  <si>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</si>
  <si>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</si>
  <si>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</si>
  <si>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</si>
  <si>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</si>
  <si>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</si>
  <si>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</si>
  <si>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</si>
  <si>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</si>
  <si>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</si>
  <si>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</si>
  <si>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</si>
  <si>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</si>
  <si>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</si>
  <si>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</si>
  <si>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</si>
  <si>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</si>
  <si>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</si>
  <si>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</si>
  <si>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</si>
  <si>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</si>
  <si>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</si>
  <si>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</si>
  <si>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</si>
  <si>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</si>
  <si>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</si>
  <si>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</si>
  <si>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</si>
  <si>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</si>
  <si>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</si>
  <si>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</si>
  <si>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</si>
  <si>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</si>
  <si>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</si>
  <si>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</si>
  <si>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</si>
  <si>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</si>
  <si>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</si>
  <si>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</si>
  <si>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</si>
  <si>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</si>
  <si>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</si>
  <si>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</si>
  <si>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</si>
  <si>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</si>
  <si>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</si>
  <si>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</si>
  <si>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</si>
  <si>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</si>
  <si>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</si>
  <si>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</si>
  <si>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</si>
  <si>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</si>
  <si>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</si>
  <si>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</si>
  <si>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</si>
  <si>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</si>
  <si>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</si>
  <si>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</si>
  <si>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</si>
  <si>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</si>
  <si>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</si>
  <si>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</si>
  <si>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</si>
  <si>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</si>
  <si>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</si>
  <si>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</si>
  <si>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</si>
  <si>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</si>
  <si>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</si>
  <si>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</si>
  <si>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</si>
  <si>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</si>
  <si>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</si>
  <si>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</si>
  <si>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</si>
  <si>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</si>
  <si>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</si>
  <si>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</si>
  <si>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</si>
  <si>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</si>
  <si>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</si>
  <si>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</si>
  <si>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</si>
  <si>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</si>
  <si>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</si>
  <si>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</si>
  <si>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</si>
  <si>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</si>
  <si>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</si>
  <si>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</si>
  <si>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</si>
  <si>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</si>
  <si>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</si>
  <si>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</si>
  <si>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</si>
  <si>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</si>
  <si>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</si>
  <si>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</si>
  <si>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</si>
  <si>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</si>
  <si>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</si>
  <si>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</si>
  <si>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</si>
  <si>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</si>
  <si>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</si>
  <si>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</si>
  <si>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</si>
  <si>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</si>
  <si>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</si>
  <si>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</si>
  <si>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</si>
  <si>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</si>
  <si>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</si>
  <si>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</si>
  <si>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</si>
  <si>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</si>
  <si>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</si>
  <si>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</si>
  <si>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</si>
  <si>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</si>
  <si>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</si>
  <si>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</si>
  <si>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</si>
  <si>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</si>
  <si>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</si>
  <si>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</si>
  <si>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</si>
  <si>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</si>
  <si>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</si>
  <si>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</si>
  <si>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</si>
  <si>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</si>
  <si>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</si>
  <si>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</si>
  <si>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</si>
  <si>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</si>
  <si>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</si>
  <si>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</si>
  <si>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</si>
  <si>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</si>
  <si>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</si>
  <si>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</si>
  <si>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</si>
  <si>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</si>
  <si>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</si>
  <si>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</si>
  <si>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</si>
  <si>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</si>
  <si>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</si>
  <si>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</si>
  <si>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</si>
  <si>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</si>
  <si>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</si>
  <si>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</si>
  <si>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</si>
  <si>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</si>
  <si>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</si>
  <si>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</si>
  <si>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</si>
  <si>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</si>
  <si>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</si>
  <si>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</si>
  <si>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</si>
  <si>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</si>
  <si>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</si>
  <si>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</si>
  <si>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</si>
  <si>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</si>
  <si>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</si>
  <si>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</si>
  <si>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</si>
  <si>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</si>
  <si>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</si>
  <si>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</si>
  <si>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</si>
  <si>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</si>
  <si>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</si>
  <si>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</si>
  <si>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</si>
  <si>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</si>
  <si>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</si>
  <si>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</si>
  <si>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</si>
  <si>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</si>
  <si>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</si>
  <si>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</si>
  <si>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</si>
  <si>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</si>
  <si>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</si>
  <si>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</si>
  <si>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</si>
  <si>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</si>
  <si>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</si>
  <si>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</si>
  <si>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</si>
  <si>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</si>
  <si>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</si>
  <si>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</si>
  <si>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</si>
  <si>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</si>
  <si>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</si>
  <si>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</si>
  <si>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</si>
  <si>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</si>
  <si>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</si>
  <si>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</si>
  <si>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</si>
  <si>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</si>
  <si>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</si>
  <si>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</si>
  <si>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</si>
  <si>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</si>
  <si>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</si>
  <si>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</si>
  <si>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</si>
  <si>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</si>
  <si>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</si>
  <si>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</si>
  <si>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</si>
  <si>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</si>
  <si>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</si>
  <si>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</si>
  <si>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</si>
  <si>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</si>
  <si>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</si>
  <si>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</si>
  <si>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</si>
  <si>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</si>
  <si>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</si>
  <si>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</si>
  <si>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</si>
  <si>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</si>
  <si>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</si>
  <si>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</si>
  <si>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</si>
  <si>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</si>
  <si>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</si>
  <si>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</si>
  <si>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</si>
  <si>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</si>
  <si>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</si>
  <si>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</si>
  <si>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</si>
  <si>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</si>
  <si>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</si>
  <si>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</si>
  <si>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</si>
  <si>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</si>
  <si>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</si>
  <si>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</si>
  <si>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</si>
  <si>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</si>
  <si>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</si>
  <si>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</si>
  <si>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</si>
  <si>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</si>
  <si>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</si>
  <si>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</si>
  <si>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</si>
  <si>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</si>
  <si>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</si>
  <si>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</si>
  <si>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</si>
  <si>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</si>
  <si>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</si>
  <si>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</si>
  <si>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</si>
  <si>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</si>
  <si>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</si>
  <si>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</si>
  <si>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</si>
  <si>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</si>
  <si>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</si>
  <si>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</si>
  <si>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</si>
  <si>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</si>
  <si>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</si>
  <si>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</si>
  <si>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</si>
  <si>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</si>
  <si>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</si>
  <si>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</si>
  <si>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</si>
  <si>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</si>
  <si>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</si>
  <si>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</si>
  <si>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</si>
  <si>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</si>
  <si>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</si>
  <si>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</si>
  <si>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</si>
  <si>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</si>
  <si>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</si>
  <si>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</si>
  <si>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</si>
  <si>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</si>
  <si>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</si>
  <si>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</si>
  <si>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</si>
  <si>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</si>
  <si>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</si>
  <si>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</si>
  <si>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</si>
  <si>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</si>
  <si>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</si>
  <si>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</si>
  <si>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</si>
  <si>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</si>
  <si>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</si>
  <si>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</si>
  <si>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</si>
  <si>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</si>
  <si>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</si>
  <si>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</si>
  <si>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</si>
  <si>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</si>
  <si>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</si>
  <si>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</si>
  <si>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</si>
  <si>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</si>
  <si>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</si>
  <si>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</si>
  <si>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</si>
  <si>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</si>
  <si>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</si>
  <si>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</si>
  <si>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</si>
  <si>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</si>
  <si>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</si>
  <si>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</si>
  <si>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</si>
  <si>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</si>
  <si>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</si>
  <si>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</si>
  <si>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</si>
  <si>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</si>
  <si>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</si>
  <si>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</si>
  <si>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</si>
  <si>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</si>
  <si>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</si>
  <si>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</si>
  <si>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</si>
  <si>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</si>
  <si>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</si>
  <si>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</si>
  <si>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</si>
  <si>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</si>
  <si>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</si>
  <si>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</si>
  <si>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</si>
  <si>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</si>
  <si>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</si>
  <si>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</si>
  <si>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</si>
  <si>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</si>
  <si>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</si>
  <si>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</si>
  <si>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</si>
  <si>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</si>
  <si>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</si>
  <si>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</si>
  <si>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</si>
  <si>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</si>
  <si>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</si>
  <si>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</si>
  <si>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</si>
  <si>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</si>
  <si>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</si>
  <si>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</si>
  <si>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</si>
  <si>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</si>
  <si>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</si>
  <si>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</si>
  <si>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</si>
  <si>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</si>
  <si>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</si>
  <si>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</si>
  <si>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</si>
  <si>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</si>
  <si>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</si>
  <si>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</si>
  <si>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</si>
  <si>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</si>
  <si>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</si>
  <si>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</si>
  <si>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</si>
  <si>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</si>
  <si>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</si>
  <si>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</si>
  <si>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</si>
  <si>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</si>
  <si>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</si>
  <si>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</si>
  <si>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</si>
  <si>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</si>
  <si>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</si>
  <si>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</si>
  <si>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</si>
  <si>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</si>
  <si>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</si>
  <si>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</si>
  <si>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</si>
  <si>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</si>
  <si>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</si>
  <si>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</si>
  <si>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</si>
  <si>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</si>
  <si>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</si>
  <si>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</si>
  <si>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</si>
  <si>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</si>
  <si>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</si>
  <si>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</si>
  <si>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</si>
  <si>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</si>
  <si>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</si>
  <si>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</si>
  <si>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</si>
  <si>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</si>
  <si>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</si>
  <si>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</si>
  <si>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</si>
  <si>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</si>
  <si>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</si>
  <si>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</si>
  <si>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</si>
  <si>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</si>
  <si>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</si>
  <si>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</si>
  <si>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</si>
  <si>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</si>
  <si>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</si>
  <si>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</si>
  <si>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</si>
  <si>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</si>
  <si>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</si>
  <si>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</si>
  <si>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</si>
  <si>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</si>
  <si>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</si>
  <si>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</si>
  <si>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</si>
  <si>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</si>
  <si>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</si>
  <si>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</si>
  <si>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</si>
  <si>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</si>
  <si>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</si>
  <si>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</si>
  <si>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</si>
  <si>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</si>
  <si>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</si>
  <si>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</si>
  <si>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</si>
  <si>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</si>
  <si>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</si>
  <si>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</si>
  <si>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</si>
  <si>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</si>
  <si>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</si>
  <si>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</si>
  <si>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</si>
  <si>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</si>
  <si>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</si>
  <si>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</si>
  <si>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</si>
  <si>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</si>
  <si>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</si>
  <si>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</si>
  <si>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</si>
  <si>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</si>
  <si>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</si>
  <si>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</si>
  <si>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</si>
  <si>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</si>
  <si>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</si>
  <si>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</si>
  <si>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</si>
  <si>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</si>
  <si>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</si>
  <si>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</si>
  <si>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</si>
  <si>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</si>
  <si>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</si>
  <si>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</si>
  <si>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</si>
  <si>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</si>
  <si>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</si>
  <si>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</si>
  <si>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</si>
  <si>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</si>
  <si>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</si>
  <si>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</si>
  <si>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</si>
  <si>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</si>
  <si>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</si>
  <si>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</si>
  <si>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</si>
  <si>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</si>
  <si>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</si>
  <si>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</si>
  <si>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</si>
  <si>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</si>
  <si>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</si>
  <si>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</si>
  <si>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</si>
  <si>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</si>
  <si>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</si>
  <si>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</si>
  <si>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</si>
  <si>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</si>
  <si>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</si>
  <si>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</si>
  <si>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</si>
  <si>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</si>
  <si>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</si>
  <si>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</si>
  <si>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</si>
  <si>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</si>
  <si>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</si>
  <si>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</si>
  <si>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</si>
  <si>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</si>
  <si>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</si>
  <si>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</si>
  <si>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</si>
  <si>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</si>
  <si>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</si>
  <si>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</si>
  <si>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</si>
  <si>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</si>
  <si>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</si>
  <si>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</si>
  <si>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</si>
  <si>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</si>
  <si>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</si>
  <si>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</si>
  <si>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</si>
  <si>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</si>
  <si>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</si>
  <si>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</si>
  <si>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</si>
  <si>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</si>
  <si>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</si>
  <si>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</si>
  <si>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</si>
  <si>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</si>
  <si>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</si>
  <si>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</si>
  <si>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</si>
  <si>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</si>
  <si>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</si>
  <si>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</si>
  <si>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</si>
  <si>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</si>
  <si>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</si>
  <si>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</si>
  <si>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</si>
  <si>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</si>
  <si>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</si>
  <si>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</si>
  <si>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</si>
  <si>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</si>
  <si>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</si>
  <si>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</si>
  <si>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</si>
  <si>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</si>
  <si>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</si>
  <si>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</si>
  <si>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</si>
  <si>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</si>
  <si>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</si>
  <si>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</si>
  <si>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</si>
  <si>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</si>
  <si>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</si>
  <si>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</si>
  <si>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</si>
  <si>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</si>
  <si>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</si>
  <si>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</si>
  <si>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</si>
  <si>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</si>
  <si>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</si>
  <si>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</si>
  <si>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</si>
  <si>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</si>
  <si>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</si>
  <si>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</si>
  <si>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</si>
  <si>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</si>
  <si>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</si>
  <si>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</si>
  <si>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</si>
  <si>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</si>
  <si>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</si>
  <si>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</si>
  <si>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</si>
  <si>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</si>
  <si>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</si>
  <si>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</si>
  <si>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</si>
  <si>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</si>
  <si>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</si>
  <si>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</si>
  <si>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</si>
  <si>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</si>
  <si>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</si>
  <si>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</si>
  <si>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</si>
  <si>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</si>
  <si>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</si>
  <si>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</si>
  <si>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</si>
  <si>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</si>
  <si>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</si>
  <si>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</si>
  <si>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</si>
  <si>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</si>
  <si>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</si>
  <si>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</si>
  <si>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</si>
  <si>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</si>
  <si>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</si>
  <si>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</si>
  <si>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</si>
  <si>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</si>
  <si>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</si>
  <si>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</si>
  <si>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</si>
  <si>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</si>
  <si>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</si>
  <si>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</si>
  <si>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</si>
  <si>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</si>
  <si>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</si>
  <si>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</si>
  <si>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</si>
  <si>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</si>
  <si>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</si>
  <si>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</si>
  <si>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</si>
  <si>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</si>
  <si>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</si>
  <si>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</si>
  <si>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</si>
  <si>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</si>
  <si>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</si>
  <si>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</si>
  <si>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</si>
  <si>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</si>
  <si>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</si>
  <si>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</si>
  <si>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</si>
  <si>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</si>
  <si>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</si>
  <si>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</si>
  <si>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</si>
  <si>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</si>
  <si>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</si>
  <si>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</si>
  <si>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</si>
  <si>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</si>
  <si>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</si>
  <si>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</si>
  <si>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</si>
  <si>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</si>
  <si>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</si>
  <si>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</si>
  <si>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</si>
  <si>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</si>
  <si>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</si>
  <si>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</si>
  <si>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</si>
  <si>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</si>
  <si>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</si>
  <si>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</si>
  <si>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</si>
  <si>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</si>
  <si>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</si>
  <si>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</si>
  <si>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</si>
  <si>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</si>
  <si>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</si>
  <si>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</si>
  <si>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</si>
  <si>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</si>
  <si>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</si>
  <si>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</si>
  <si>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</si>
  <si>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</si>
  <si>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</si>
  <si>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</si>
  <si>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</si>
  <si>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</si>
  <si>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</si>
  <si>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</si>
  <si>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</si>
  <si>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</si>
  <si>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</si>
  <si>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</si>
  <si>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</si>
  <si>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</si>
  <si>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</si>
  <si>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</si>
  <si>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</si>
  <si>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</si>
  <si>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</si>
  <si>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</si>
  <si>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</si>
  <si>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</si>
  <si>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</si>
  <si>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</si>
  <si>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</si>
  <si>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</si>
  <si>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</si>
  <si>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</si>
  <si>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</si>
  <si>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</si>
  <si>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</si>
  <si>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</si>
  <si>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</si>
  <si>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</si>
  <si>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</si>
  <si>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</si>
  <si>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</si>
  <si>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</si>
  <si>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</si>
  <si>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</si>
  <si>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</si>
  <si>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</si>
  <si>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</si>
  <si>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</si>
  <si>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</si>
  <si>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</si>
  <si>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</si>
  <si>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</si>
  <si>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</si>
  <si>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</si>
  <si>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</si>
  <si>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</si>
  <si>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</si>
  <si>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</si>
  <si>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</si>
  <si>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</si>
  <si>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</si>
  <si>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</si>
  <si>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</si>
  <si>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</si>
  <si>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</si>
  <si>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</si>
  <si>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</si>
  <si>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</si>
  <si>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</si>
  <si>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</si>
  <si>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</si>
  <si>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</si>
  <si>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</si>
  <si>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</si>
  <si>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</si>
  <si>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</si>
  <si>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</si>
  <si>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</si>
  <si>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</si>
  <si>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</si>
  <si>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</si>
  <si>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</si>
  <si>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</si>
  <si>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</si>
  <si>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</si>
  <si>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</si>
  <si>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</si>
  <si>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</si>
  <si>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</si>
  <si>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</si>
  <si>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</si>
  <si>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</si>
  <si>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</si>
  <si>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</si>
  <si>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</si>
  <si>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</si>
  <si>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</si>
  <si>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</si>
  <si>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</si>
  <si>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</si>
  <si>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</si>
  <si>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</si>
  <si>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</si>
  <si>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</si>
  <si>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</si>
  <si>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</si>
  <si>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</si>
  <si>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</si>
  <si>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</si>
  <si>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</si>
  <si>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</si>
  <si>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</si>
  <si>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</si>
  <si>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</si>
  <si>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</si>
  <si>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</si>
  <si>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</si>
  <si>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</si>
  <si>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</si>
  <si>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</si>
  <si>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</si>
  <si>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</si>
  <si>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</si>
  <si>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</si>
  <si>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</si>
  <si>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</si>
  <si>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</si>
  <si>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</si>
  <si>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</si>
  <si>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</si>
  <si>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</si>
  <si>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</si>
  <si>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</si>
  <si>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</si>
  <si>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</si>
  <si>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</si>
  <si>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</si>
  <si>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</si>
  <si>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</si>
  <si>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</si>
  <si>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</si>
  <si>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</si>
  <si>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</si>
  <si>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</si>
  <si>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</si>
  <si>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</si>
  <si>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</si>
  <si>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</si>
  <si>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</si>
  <si>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</si>
  <si>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</si>
  <si>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</si>
  <si>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</si>
  <si>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</si>
  <si>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</si>
  <si>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</si>
  <si>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</si>
  <si>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</si>
  <si>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</si>
  <si>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</si>
  <si>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</si>
  <si>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</si>
  <si>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</si>
  <si>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</si>
  <si>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</si>
  <si>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</si>
  <si>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</si>
  <si>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</si>
  <si>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</si>
  <si>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</si>
  <si>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</si>
  <si>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</si>
  <si>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</si>
  <si>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</si>
  <si>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</si>
  <si>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</si>
  <si>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</si>
  <si>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</si>
  <si>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</si>
  <si>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</si>
  <si>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</si>
  <si>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</si>
  <si>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</si>
  <si>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</si>
  <si>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</si>
  <si>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</si>
  <si>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</si>
  <si>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</si>
  <si>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</si>
  <si>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</si>
  <si>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</si>
  <si>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</si>
  <si>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</si>
  <si>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</si>
  <si>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</si>
  <si>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</si>
  <si>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</si>
  <si>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</si>
  <si>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</si>
  <si>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</si>
  <si>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</si>
  <si>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</si>
  <si>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</si>
  <si>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</si>
  <si>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</si>
  <si>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</si>
  <si>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</si>
  <si>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</si>
  <si>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</si>
  <si>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</si>
  <si>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</si>
  <si>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</si>
  <si>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</si>
  <si>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</si>
  <si>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</si>
  <si>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</si>
  <si>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</si>
  <si>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</si>
  <si>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</si>
  <si>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</si>
  <si>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</si>
  <si>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</si>
  <si>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</si>
  <si>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</si>
  <si>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</si>
  <si>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</si>
  <si>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</si>
  <si>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</si>
  <si>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</si>
  <si>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</si>
  <si>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</si>
  <si>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</si>
  <si>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</si>
  <si>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</si>
  <si>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</si>
  <si>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</si>
  <si>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</si>
  <si>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</si>
  <si>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</si>
  <si>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</si>
  <si>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</si>
  <si>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</si>
  <si>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</si>
  <si>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</si>
  <si>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</si>
  <si>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</si>
  <si>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</si>
  <si>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</si>
  <si>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</si>
  <si>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</si>
  <si>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</si>
  <si>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</si>
  <si>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</si>
  <si>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</si>
  <si>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</si>
  <si>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</si>
  <si>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</si>
  <si>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</si>
  <si>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</si>
  <si>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</si>
  <si>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</si>
  <si>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</si>
  <si>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</si>
  <si>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</si>
  <si>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</si>
  <si>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</si>
  <si>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</si>
  <si>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</si>
  <si>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</si>
  <si>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</si>
  <si>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</si>
  <si>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</si>
  <si>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</si>
  <si>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</si>
  <si>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</si>
  <si>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</si>
  <si>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</si>
  <si>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</si>
  <si>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</si>
  <si>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</si>
  <si>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</si>
  <si>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</si>
  <si>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</si>
  <si>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</si>
  <si>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</si>
  <si>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</si>
  <si>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</si>
  <si>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</si>
  <si>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</si>
  <si>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</si>
  <si>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</si>
  <si>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</si>
  <si>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</si>
  <si>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</si>
  <si>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</si>
  <si>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</si>
  <si>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</si>
  <si>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</si>
  <si>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</si>
  <si>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</si>
  <si>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</si>
  <si>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</si>
  <si>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</si>
  <si>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</si>
  <si>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</si>
  <si>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</si>
  <si>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</si>
  <si>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</si>
  <si>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</si>
  <si>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</si>
  <si>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</si>
  <si>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</si>
  <si>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</si>
  <si>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</si>
  <si>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</si>
  <si>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</si>
  <si>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</si>
  <si>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</si>
  <si>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</si>
  <si>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</si>
  <si>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</si>
  <si>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</si>
  <si>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</si>
  <si>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</si>
  <si>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</si>
  <si>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</si>
  <si>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</si>
  <si>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</si>
  <si>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</si>
  <si>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</si>
  <si>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</si>
  <si>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</si>
  <si>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</si>
  <si>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</si>
  <si>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</si>
  <si>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</si>
  <si>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</si>
  <si>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</si>
  <si>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</si>
  <si>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</si>
  <si>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</si>
  <si>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</si>
  <si>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</si>
  <si>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</si>
  <si>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</si>
  <si>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</si>
  <si>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</si>
  <si>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</si>
  <si>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</si>
  <si>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</si>
  <si>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</si>
  <si>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</si>
  <si>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</si>
  <si>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</si>
  <si>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</si>
  <si>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</si>
  <si>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</si>
  <si>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</si>
  <si>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</si>
  <si>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</si>
  <si>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</si>
  <si>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</si>
  <si>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</si>
  <si>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</si>
  <si>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</si>
  <si>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</si>
  <si>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</si>
  <si>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</si>
  <si>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</si>
  <si>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</si>
  <si>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</si>
  <si>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</si>
  <si>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</si>
  <si>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</si>
  <si>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</si>
  <si>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</si>
  <si>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</si>
  <si>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</si>
  <si>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</si>
  <si>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</si>
  <si>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</si>
  <si>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</si>
  <si>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</si>
  <si>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</si>
  <si>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</si>
  <si>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</si>
  <si>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</si>
  <si>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</si>
  <si>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</si>
  <si>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</si>
  <si>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</si>
  <si>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</si>
  <si>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</si>
  <si>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</si>
  <si>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</si>
  <si>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</si>
  <si>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</si>
  <si>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</si>
  <si>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</si>
  <si>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</si>
  <si>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</si>
  <si>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</si>
  <si>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</si>
  <si>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</si>
  <si>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</si>
  <si>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</si>
  <si>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</si>
  <si>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</si>
  <si>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</si>
  <si>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</si>
  <si>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</si>
  <si>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</si>
  <si>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</si>
  <si>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</si>
  <si>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</si>
  <si>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</si>
  <si>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</si>
  <si>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</si>
  <si>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</si>
  <si>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</si>
  <si>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</si>
  <si>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</si>
  <si>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</si>
  <si>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</si>
  <si>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</si>
  <si>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</si>
  <si>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</si>
  <si>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</si>
  <si>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</si>
  <si>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</si>
  <si>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</si>
  <si>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</si>
  <si>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</si>
  <si>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</si>
  <si>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</si>
  <si>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</si>
  <si>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</si>
  <si>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</si>
  <si>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</si>
  <si>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</si>
  <si>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</si>
  <si>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</si>
  <si>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</si>
  <si>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</si>
  <si>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</si>
  <si>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</si>
  <si>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</si>
  <si>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</si>
  <si>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</si>
  <si>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</si>
  <si>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</si>
  <si>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</si>
  <si>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</si>
  <si>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</si>
  <si>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</si>
  <si>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</si>
  <si>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</si>
  <si>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</si>
  <si>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</si>
  <si>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</si>
  <si>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</si>
  <si>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</si>
  <si>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</si>
  <si>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</si>
  <si>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</si>
  <si>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</si>
  <si>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</si>
  <si>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</si>
  <si>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</si>
  <si>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</si>
  <si>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</si>
  <si>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</si>
  <si>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</si>
  <si>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</si>
  <si>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</si>
  <si>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</si>
  <si>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</si>
  <si>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</si>
  <si>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</si>
  <si>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</si>
  <si>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</si>
  <si>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</si>
  <si>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</si>
  <si>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</si>
  <si>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</si>
  <si>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</si>
  <si>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</si>
  <si>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</si>
  <si>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</si>
  <si>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</si>
  <si>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</si>
  <si>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</si>
  <si>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</si>
  <si>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</si>
  <si>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</si>
  <si>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</si>
  <si>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</si>
  <si>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</si>
  <si>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</si>
  <si>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</si>
  <si>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</si>
  <si>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</si>
  <si>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</si>
  <si>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</si>
  <si>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</si>
  <si>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</si>
  <si>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</si>
  <si>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</si>
  <si>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</si>
  <si>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</si>
  <si>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</si>
  <si>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</si>
  <si>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</si>
  <si>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</si>
  <si>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</si>
  <si>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</si>
  <si>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</si>
  <si>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</si>
  <si>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</si>
  <si>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</si>
  <si>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</si>
  <si>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</si>
  <si>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</si>
  <si>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</si>
  <si>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</si>
  <si>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</si>
  <si>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</si>
  <si>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</si>
  <si>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</si>
  <si>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</si>
  <si>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</si>
  <si>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</si>
  <si>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</si>
  <si>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</si>
  <si>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</si>
  <si>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</si>
  <si>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</si>
  <si>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</si>
  <si>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</si>
  <si>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</si>
  <si>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</si>
  <si>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</si>
  <si>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</si>
  <si>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</si>
  <si>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</si>
  <si>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</si>
  <si>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</si>
  <si>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</si>
  <si>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</si>
  <si>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</si>
  <si>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</si>
  <si>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</si>
  <si>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</si>
  <si>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</si>
  <si>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</si>
  <si>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</si>
  <si>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</si>
  <si>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</si>
  <si>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</si>
  <si>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</si>
  <si>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</si>
  <si>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</si>
  <si>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</si>
  <si>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</si>
  <si>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</si>
  <si>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</si>
  <si>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</si>
  <si>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</si>
  <si>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</si>
  <si>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</si>
  <si>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</si>
  <si>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</si>
  <si>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</si>
  <si>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</si>
  <si>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</si>
  <si>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</si>
  <si>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</si>
  <si>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</si>
  <si>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</si>
  <si>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</si>
  <si>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</si>
  <si>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</si>
  <si>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</si>
  <si>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</si>
  <si>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</si>
  <si>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</si>
  <si>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</si>
  <si>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</si>
  <si>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</si>
  <si>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</si>
  <si>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</si>
  <si>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</si>
  <si>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</si>
  <si>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</si>
  <si>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</si>
  <si>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</si>
  <si>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</si>
  <si>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</si>
  <si>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</si>
  <si>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</si>
  <si>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</si>
  <si>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</si>
  <si>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</si>
  <si>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</si>
  <si>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</si>
  <si>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</si>
  <si>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</si>
  <si>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</si>
  <si>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</si>
  <si>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</si>
  <si>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</si>
  <si>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</si>
  <si>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</si>
  <si>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</si>
  <si>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</si>
  <si>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</si>
  <si>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</si>
  <si>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</si>
  <si>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</si>
  <si>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</si>
  <si>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</si>
  <si>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</si>
  <si>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</si>
  <si>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</si>
  <si>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</si>
  <si>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</si>
  <si>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</si>
  <si>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</si>
  <si>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</si>
  <si>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</si>
  <si>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</si>
  <si>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</si>
  <si>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</si>
  <si>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</si>
  <si>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</si>
  <si>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</si>
  <si>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</si>
  <si>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</si>
  <si>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</si>
  <si>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</si>
  <si>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</si>
  <si>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</si>
  <si>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</si>
  <si>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</si>
  <si>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</si>
  <si>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</si>
  <si>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</si>
  <si>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</si>
  <si>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</si>
  <si>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</si>
  <si>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</si>
  <si>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</si>
  <si>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</si>
  <si>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</si>
  <si>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</si>
  <si>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</si>
  <si>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</si>
  <si>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</si>
  <si>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</si>
  <si>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</si>
  <si>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</si>
  <si>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</si>
  <si>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</si>
  <si>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</si>
  <si>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</si>
  <si>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</si>
  <si>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</si>
  <si>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</si>
  <si>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</si>
  <si>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</si>
  <si>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</si>
  <si>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</si>
  <si>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</si>
  <si>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</si>
  <si>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</si>
  <si>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</si>
  <si>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</si>
  <si>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</si>
  <si>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</si>
  <si>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</si>
  <si>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</si>
  <si>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</si>
  <si>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</si>
  <si>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</si>
  <si>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</si>
  <si>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</si>
  <si>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</si>
  <si>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</si>
  <si>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</si>
  <si>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</si>
  <si>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</si>
  <si>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</si>
  <si>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</si>
  <si>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</si>
  <si>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</si>
  <si>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</si>
  <si>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</si>
  <si>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</si>
  <si>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</si>
  <si>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</si>
  <si>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</si>
  <si>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</si>
  <si>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</si>
  <si>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</si>
  <si>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</si>
  <si>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</si>
  <si>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</si>
  <si>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</si>
  <si>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</si>
  <si>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</si>
  <si>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</si>
  <si>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</si>
  <si>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</si>
  <si>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</si>
  <si>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</si>
  <si>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</si>
  <si>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</si>
  <si>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</si>
  <si>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</si>
  <si>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</si>
  <si>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</si>
  <si>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</si>
  <si>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</si>
  <si>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</si>
  <si>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</si>
  <si>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</si>
  <si>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</si>
  <si>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</si>
  <si>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</si>
  <si>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</si>
  <si>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</si>
  <si>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</si>
  <si>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</si>
  <si>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</si>
  <si>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</si>
  <si>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</si>
  <si>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</si>
  <si>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</si>
  <si>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</si>
  <si>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</si>
  <si>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</si>
  <si>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</si>
  <si>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</si>
  <si>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</si>
  <si>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</si>
  <si>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</si>
  <si>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</si>
  <si>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</si>
  <si>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</si>
  <si>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</si>
  <si>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</si>
  <si>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</si>
  <si>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</si>
  <si>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</si>
  <si>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</si>
  <si>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</si>
  <si>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</si>
  <si>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</si>
  <si>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</si>
  <si>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</si>
  <si>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</si>
  <si>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</si>
  <si>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</si>
  <si>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</si>
  <si>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</si>
  <si>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</si>
  <si>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</si>
  <si>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</si>
  <si>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</si>
  <si>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</si>
  <si>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</si>
  <si>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</si>
  <si>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</si>
  <si>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</si>
  <si>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</si>
  <si>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</si>
  <si>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</si>
  <si>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</si>
  <si>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</si>
  <si>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</si>
  <si>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</si>
  <si>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</si>
  <si>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</si>
  <si>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</si>
  <si>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</si>
  <si>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</si>
  <si>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</si>
  <si>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</si>
  <si>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</si>
  <si>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</si>
  <si>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</si>
  <si>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</si>
  <si>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</si>
  <si>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</si>
  <si>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</si>
  <si>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</si>
  <si>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</si>
  <si>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</si>
  <si>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</si>
  <si>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</si>
  <si>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</si>
  <si>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</si>
  <si>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</si>
  <si>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</si>
  <si>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</si>
  <si>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</si>
  <si>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</si>
  <si>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</si>
  <si>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</si>
  <si>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</si>
  <si>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</si>
  <si>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</si>
  <si>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</si>
  <si>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</si>
  <si>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</si>
  <si>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</si>
  <si>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</si>
  <si>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</si>
  <si>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</si>
  <si>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</si>
  <si>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</si>
  <si>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</si>
  <si>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</si>
  <si>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</si>
  <si>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</si>
  <si>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</si>
  <si>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</si>
  <si>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</si>
  <si>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</si>
  <si>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</si>
  <si>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</si>
  <si>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</si>
  <si>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</si>
  <si>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</si>
  <si>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</si>
  <si>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</si>
  <si>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</si>
  <si>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</si>
  <si>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</si>
  <si>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</si>
  <si>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</si>
  <si>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</si>
  <si>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</si>
  <si>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</si>
  <si>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</si>
  <si>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</si>
  <si>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</si>
  <si>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</si>
  <si>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</si>
  <si>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</si>
  <si>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</si>
  <si>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</si>
  <si>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</si>
  <si>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</si>
  <si>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</si>
  <si>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</si>
  <si>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</si>
  <si>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</si>
  <si>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</si>
  <si>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</si>
  <si>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</si>
  <si>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</si>
  <si>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</si>
  <si>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</si>
  <si>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</si>
  <si>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</si>
  <si>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</si>
  <si>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</si>
  <si>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</si>
  <si>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</si>
  <si>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</si>
  <si>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</si>
  <si>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</si>
  <si>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</si>
  <si>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</si>
  <si>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</si>
  <si>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</si>
  <si>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</si>
  <si>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</si>
  <si>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</si>
  <si>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</si>
  <si>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</si>
  <si>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</si>
  <si>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</si>
  <si>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</si>
  <si>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</si>
  <si>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</si>
  <si>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</si>
  <si>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</si>
  <si>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</si>
  <si>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</si>
  <si>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</si>
  <si>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</si>
  <si>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</si>
  <si>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</si>
  <si>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</si>
  <si>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</si>
  <si>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</si>
  <si>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</si>
  <si>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</si>
  <si>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</si>
  <si>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</si>
  <si>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</si>
  <si>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</si>
  <si>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</si>
  <si>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</si>
  <si>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</si>
  <si>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</si>
  <si>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</si>
  <si>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</si>
  <si>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</si>
  <si>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</si>
  <si>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</si>
  <si>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</si>
  <si>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</si>
  <si>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</si>
  <si>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</si>
  <si>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</si>
  <si>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</si>
  <si>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</si>
  <si>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</si>
  <si>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</si>
  <si>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</si>
  <si>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</si>
  <si>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</si>
  <si>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</si>
  <si>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</si>
  <si>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</si>
  <si>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</si>
  <si>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</si>
  <si>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</si>
  <si>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</si>
  <si>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</si>
  <si>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</si>
  <si>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</si>
  <si>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</si>
  <si>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</si>
  <si>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</si>
  <si>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</si>
  <si>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</si>
  <si>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</si>
  <si>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</si>
  <si>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</si>
  <si>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</si>
  <si>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</si>
  <si>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</si>
  <si>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</si>
  <si>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</si>
  <si>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</si>
  <si>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</si>
  <si>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</si>
  <si>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</si>
  <si>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</si>
  <si>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</si>
  <si>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</si>
  <si>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</si>
  <si>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</si>
  <si>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</si>
  <si>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</si>
  <si>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</si>
  <si>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</si>
  <si>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</si>
  <si>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</si>
  <si>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</si>
  <si>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</si>
  <si>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</si>
  <si>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</si>
  <si>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</si>
  <si>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</si>
  <si>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</si>
  <si>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</si>
  <si>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</si>
  <si>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</si>
  <si>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</si>
  <si>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</si>
  <si>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</si>
  <si>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</si>
  <si>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</si>
  <si>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</si>
  <si>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</si>
  <si>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</si>
  <si>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</si>
  <si>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</si>
  <si>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</si>
  <si>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</si>
  <si>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</si>
  <si>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</si>
  <si>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</si>
  <si>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</si>
  <si>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</si>
  <si>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</si>
  <si>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</si>
  <si>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</si>
  <si>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</si>
  <si>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</si>
  <si>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</si>
  <si>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</si>
  <si>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</si>
  <si>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</si>
  <si>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</si>
  <si>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</si>
  <si>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</si>
  <si>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</si>
  <si>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</si>
  <si>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</si>
  <si>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</si>
  <si>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</si>
  <si>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</si>
  <si>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</si>
  <si>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</si>
  <si>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</si>
  <si>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</si>
  <si>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</si>
  <si>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</si>
  <si>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</si>
  <si>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</si>
  <si>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</si>
  <si>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</si>
  <si>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</si>
  <si>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</si>
  <si>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</si>
  <si>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</si>
  <si>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</si>
  <si>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</si>
  <si>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</si>
  <si>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</si>
  <si>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</si>
  <si>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</si>
  <si>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</si>
  <si>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</si>
  <si>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</si>
  <si>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</si>
  <si>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</si>
  <si>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</si>
  <si>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</si>
  <si>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</si>
  <si>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</si>
  <si>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</si>
  <si>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</si>
  <si>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</si>
  <si>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</si>
  <si>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</si>
  <si>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</si>
  <si>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</si>
  <si>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</si>
  <si>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</si>
  <si>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</si>
  <si>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</si>
  <si>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</si>
  <si>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</si>
  <si>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</si>
  <si>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</si>
  <si>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</si>
  <si>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</si>
  <si>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</si>
  <si>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</si>
  <si>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</si>
  <si>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</si>
  <si>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</si>
  <si>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</si>
  <si>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</si>
  <si>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</si>
  <si>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</si>
  <si>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</si>
  <si>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</si>
  <si>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</si>
  <si>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</si>
  <si>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</si>
  <si>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</si>
  <si>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</si>
  <si>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</si>
  <si>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</si>
  <si>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</si>
  <si>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</si>
  <si>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</si>
  <si>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</si>
  <si>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</si>
  <si>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</si>
  <si>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</si>
  <si>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</si>
  <si>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</si>
  <si>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</si>
  <si>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</si>
  <si>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</si>
  <si>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</si>
  <si>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</si>
  <si>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</si>
  <si>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</si>
  <si>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</si>
  <si>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</si>
  <si>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</si>
  <si>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</si>
  <si>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</si>
  <si>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</si>
  <si>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</si>
  <si>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</si>
  <si>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</si>
  <si>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</si>
  <si>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</si>
  <si>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</si>
  <si>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</si>
  <si>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</si>
  <si>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</si>
  <si>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</si>
  <si>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</si>
  <si>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</si>
  <si>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</si>
  <si>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</si>
  <si>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</si>
  <si>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</si>
  <si>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</si>
  <si>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</si>
  <si>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</si>
  <si>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</si>
  <si>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</si>
  <si>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</si>
  <si>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</si>
  <si>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</si>
  <si>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</si>
  <si>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</si>
  <si>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</si>
  <si>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</si>
  <si>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</si>
  <si>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</si>
  <si>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</si>
  <si>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</si>
  <si>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</si>
  <si>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</si>
  <si>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</si>
  <si>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</si>
  <si>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</si>
  <si>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</si>
  <si>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</si>
  <si>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</si>
  <si>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</si>
  <si>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</si>
  <si>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</si>
  <si>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</si>
  <si>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</si>
  <si>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</si>
  <si>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</si>
  <si>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</si>
  <si>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</si>
  <si>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</si>
  <si>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</si>
  <si>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</si>
  <si>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</si>
  <si>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</si>
  <si>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</si>
  <si>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</si>
  <si>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</si>
  <si>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</si>
  <si>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</si>
  <si>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</si>
  <si>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</si>
  <si>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</si>
  <si>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</si>
  <si>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</si>
  <si>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</si>
  <si>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</si>
  <si>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</si>
  <si>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</si>
  <si>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</si>
  <si>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</si>
  <si>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</si>
  <si>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</si>
  <si>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</si>
  <si>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</si>
  <si>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</si>
  <si>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</si>
  <si>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</si>
  <si>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</si>
  <si>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</si>
  <si>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</si>
  <si>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</si>
  <si>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</si>
  <si>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</si>
  <si>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</si>
  <si>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</si>
  <si>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</si>
  <si>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</si>
  <si>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</si>
  <si>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</si>
  <si>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</si>
  <si>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</si>
  <si>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</si>
  <si>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</si>
  <si>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</si>
  <si>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</si>
  <si>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</si>
  <si>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</si>
  <si>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</si>
  <si>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</si>
  <si>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</si>
  <si>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</si>
  <si>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</si>
  <si>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</si>
  <si>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</si>
  <si>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</si>
  <si>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</si>
  <si>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</si>
  <si>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</si>
  <si>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</si>
  <si>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</si>
  <si>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</si>
  <si>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</si>
  <si>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</si>
  <si>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</si>
  <si>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</si>
  <si>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</si>
  <si>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</si>
  <si>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</si>
  <si>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</si>
  <si>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</si>
  <si>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</si>
  <si>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</si>
  <si>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</si>
  <si>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</si>
  <si>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</si>
  <si>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</si>
  <si>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</si>
  <si>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</si>
  <si>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</si>
  <si>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</si>
  <si>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</si>
  <si>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</si>
  <si>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</si>
  <si>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</si>
  <si>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</si>
  <si>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</si>
  <si>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</si>
  <si>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</si>
  <si>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</si>
  <si>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</si>
  <si>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</si>
  <si>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</si>
  <si>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</si>
  <si>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</si>
  <si>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</si>
  <si>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</si>
  <si>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</si>
  <si>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</si>
  <si>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</si>
  <si>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</si>
  <si>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</si>
  <si>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</si>
  <si>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</si>
  <si>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</si>
  <si>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</si>
  <si>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</si>
  <si>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</si>
  <si>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</si>
  <si>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</si>
  <si>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</si>
  <si>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</si>
  <si>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</si>
  <si>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</si>
  <si>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</si>
  <si>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</si>
  <si>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</si>
  <si>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</si>
  <si>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</si>
  <si>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</si>
  <si>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</si>
  <si>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</si>
  <si>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</si>
  <si>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</si>
  <si>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</si>
  <si>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</si>
  <si>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</si>
  <si>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</si>
  <si>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</si>
  <si>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</si>
  <si>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</si>
  <si>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</si>
  <si>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</si>
  <si>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</si>
  <si>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</si>
  <si>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</si>
  <si>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</si>
  <si>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</si>
  <si>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</si>
  <si>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</si>
  <si>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</si>
  <si>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</si>
  <si>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</si>
  <si>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</si>
  <si>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</si>
  <si>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</si>
  <si>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</si>
  <si>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</si>
  <si>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</si>
  <si>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</si>
  <si>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</si>
  <si>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</si>
  <si>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</si>
  <si>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</si>
  <si>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</si>
  <si>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</si>
  <si>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</si>
  <si>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</si>
  <si>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</si>
  <si>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</si>
  <si>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</si>
  <si>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</si>
  <si>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</si>
  <si>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</si>
  <si>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</si>
  <si>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</si>
  <si>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</si>
  <si>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</si>
  <si>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</si>
  <si>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</si>
  <si>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</si>
  <si>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</si>
  <si>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</si>
  <si>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</si>
  <si>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</si>
  <si>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</si>
  <si>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</si>
  <si>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</si>
  <si>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</si>
  <si>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</si>
  <si>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</si>
  <si>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</si>
  <si>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</si>
  <si>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</si>
  <si>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</si>
  <si>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</si>
  <si>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</si>
  <si>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</si>
  <si>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</si>
  <si>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</si>
  <si>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</si>
  <si>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</si>
  <si>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</si>
  <si>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</si>
  <si>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</si>
  <si>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</si>
  <si>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</si>
  <si>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</si>
  <si>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</si>
  <si>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</si>
  <si>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</si>
  <si>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</si>
  <si>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</si>
  <si>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</si>
  <si>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</si>
  <si>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</si>
  <si>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</si>
  <si>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</si>
  <si>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</si>
  <si>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</si>
  <si>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</si>
  <si>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</si>
  <si>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</si>
  <si>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</si>
  <si>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</si>
  <si>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</si>
  <si>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</si>
  <si>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</si>
  <si>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</si>
  <si>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</si>
  <si>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</si>
  <si>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</si>
  <si>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</si>
  <si>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</si>
  <si>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</si>
  <si>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</si>
  <si>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</si>
  <si>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</si>
  <si>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</si>
  <si>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</si>
  <si>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</si>
  <si>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</si>
  <si>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</si>
  <si>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</si>
  <si>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</si>
  <si>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</si>
  <si>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</si>
  <si>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</si>
  <si>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</si>
  <si>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</si>
  <si>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</si>
  <si>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</si>
  <si>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</si>
  <si>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</si>
  <si>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</si>
  <si>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</si>
  <si>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</si>
  <si>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</si>
  <si>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</si>
  <si>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</si>
  <si>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</si>
  <si>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</si>
  <si>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</si>
  <si>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</si>
  <si>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</si>
  <si>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</si>
  <si>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</si>
  <si>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</si>
  <si>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</si>
  <si>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</si>
  <si>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</si>
  <si>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</si>
  <si>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</si>
  <si>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</si>
  <si>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</si>
  <si>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</si>
  <si>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</si>
  <si>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</si>
  <si>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</si>
  <si>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</si>
  <si>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</si>
  <si>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</si>
  <si>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</si>
  <si>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</si>
  <si>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</si>
  <si>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</si>
  <si>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</si>
  <si>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</si>
  <si>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</si>
  <si>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</si>
  <si>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</si>
  <si>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</si>
  <si>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</si>
  <si>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</si>
  <si>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</si>
  <si>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</si>
  <si>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</si>
  <si>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</si>
  <si>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</si>
  <si>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</si>
  <si>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</si>
  <si>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</si>
  <si>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</si>
  <si>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</si>
  <si>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</si>
  <si>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</si>
  <si>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</si>
  <si>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</si>
  <si>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</si>
  <si>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</si>
  <si>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</si>
  <si>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</si>
  <si>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</si>
  <si>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</si>
  <si>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</si>
  <si>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</si>
  <si>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</si>
  <si>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</si>
  <si>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</si>
  <si>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</si>
  <si>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</si>
  <si>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</si>
  <si>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</si>
  <si>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</si>
  <si>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</si>
  <si>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</si>
  <si>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</si>
  <si>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</si>
  <si>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</si>
  <si>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</si>
  <si>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</si>
  <si>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</si>
  <si>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</si>
  <si>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</si>
  <si>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</si>
  <si>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</si>
  <si>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</si>
  <si>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</si>
  <si>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</si>
  <si>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</si>
  <si>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</si>
  <si>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</si>
  <si>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</si>
  <si>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</si>
  <si>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</si>
  <si>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</si>
  <si>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</si>
  <si>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</si>
  <si>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</si>
  <si>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</si>
  <si>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</si>
  <si>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</si>
  <si>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</si>
  <si>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</si>
  <si>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</si>
  <si>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</si>
  <si>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</si>
  <si>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</si>
  <si>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</si>
  <si>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</si>
  <si>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</si>
  <si>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</si>
  <si>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</si>
  <si>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</si>
  <si>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</si>
  <si>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</si>
  <si>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</si>
  <si>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</si>
  <si>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</si>
  <si>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</si>
  <si>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</si>
  <si>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</si>
  <si>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</si>
  <si>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</si>
  <si>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</si>
  <si>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</si>
  <si>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</si>
  <si>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</si>
  <si>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</si>
  <si>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</si>
  <si>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</si>
  <si>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</si>
  <si>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</si>
  <si>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</si>
  <si>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</si>
  <si>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</si>
  <si>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</si>
  <si>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</si>
  <si>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</si>
  <si>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</si>
  <si>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</si>
  <si>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</si>
  <si>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</si>
  <si>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</si>
  <si>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</si>
  <si>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</si>
  <si>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</si>
  <si>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</si>
  <si>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</si>
  <si>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</si>
  <si>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</si>
  <si>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</si>
  <si>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</si>
  <si>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</si>
  <si>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</si>
  <si>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</si>
  <si>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</si>
  <si>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</si>
  <si>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</si>
  <si>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</si>
  <si>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</si>
  <si>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</si>
  <si>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</si>
  <si>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</si>
  <si>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</si>
  <si>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</si>
  <si>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</si>
  <si>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</si>
  <si>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</si>
  <si>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</si>
  <si>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</si>
  <si>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</si>
  <si>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</si>
  <si>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</si>
  <si>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</si>
  <si>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</si>
  <si>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</si>
  <si>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</si>
  <si>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</si>
  <si>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</si>
  <si>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</si>
  <si>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</si>
  <si>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</si>
  <si>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</si>
  <si>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</si>
  <si>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</si>
  <si>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</si>
  <si>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</si>
  <si>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</si>
  <si>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</si>
  <si>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</si>
  <si>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</si>
  <si>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</si>
  <si>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</si>
  <si>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</si>
  <si>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</si>
  <si>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</si>
  <si>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</si>
  <si>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</si>
  <si>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</si>
  <si>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</si>
  <si>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</si>
  <si>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</si>
  <si>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</si>
  <si>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</si>
  <si>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</si>
  <si>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</si>
  <si>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</si>
  <si>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</si>
  <si>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</si>
  <si>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</si>
  <si>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</si>
  <si>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</si>
  <si>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</si>
  <si>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</si>
  <si>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</si>
  <si>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</si>
  <si>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</si>
  <si>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</si>
  <si>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</si>
  <si>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</si>
  <si>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</si>
  <si>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</si>
  <si>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</si>
  <si>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</si>
  <si>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</si>
  <si>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</si>
  <si>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</si>
  <si>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</si>
  <si>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</si>
  <si>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</si>
  <si>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</si>
  <si>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</si>
  <si>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</si>
  <si>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</si>
  <si>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</si>
  <si>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</si>
  <si>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</si>
  <si>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</si>
  <si>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</si>
  <si>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</si>
  <si>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</si>
  <si>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</si>
  <si>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</si>
  <si>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</si>
  <si>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</si>
  <si>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</si>
  <si>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</si>
  <si>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</si>
  <si>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</si>
  <si>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</si>
  <si>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</si>
  <si>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</si>
  <si>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</si>
  <si>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</si>
  <si>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</si>
  <si>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</si>
  <si>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</si>
  <si>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</si>
  <si>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</si>
  <si>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</si>
  <si>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</si>
  <si>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</si>
  <si>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</si>
  <si>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</si>
  <si>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</si>
  <si>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</si>
  <si>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</si>
  <si>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</si>
  <si>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</si>
  <si>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</si>
  <si>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</si>
  <si>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</si>
  <si>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</si>
  <si>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</si>
  <si>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</si>
  <si>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</si>
  <si>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</si>
  <si>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</si>
  <si>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</si>
  <si>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</si>
  <si>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</si>
  <si>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</si>
  <si>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</si>
  <si>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</si>
  <si>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</si>
  <si>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</si>
  <si>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</si>
  <si>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</si>
  <si>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</si>
  <si>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</si>
  <si>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</si>
  <si>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</si>
  <si>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</si>
  <si>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</si>
  <si>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</si>
  <si>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</si>
  <si>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</si>
  <si>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</si>
  <si>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</si>
  <si>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</si>
  <si>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</si>
  <si>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</si>
  <si>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</si>
  <si>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</si>
  <si>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</si>
  <si>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</si>
  <si>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</si>
  <si>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</si>
  <si>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</si>
  <si>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</si>
  <si>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</si>
  <si>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</si>
  <si>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</si>
  <si>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</si>
  <si>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</si>
  <si>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</si>
  <si>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</si>
  <si>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</si>
  <si>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</si>
  <si>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</si>
  <si>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</si>
  <si>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</si>
  <si>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</si>
  <si>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</si>
  <si>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</si>
  <si>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</si>
  <si>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</si>
  <si>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</si>
  <si>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</si>
  <si>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</si>
  <si>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</si>
  <si>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</si>
  <si>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</si>
  <si>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</si>
  <si>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</si>
  <si>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</si>
  <si>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</si>
  <si>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</si>
  <si>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</si>
  <si>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</si>
  <si>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</si>
  <si>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</si>
  <si>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</si>
  <si>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</si>
  <si>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</si>
  <si>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</si>
  <si>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</si>
  <si>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</si>
  <si>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</si>
  <si>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</si>
  <si>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</si>
  <si>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</si>
  <si>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</si>
  <si>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</si>
  <si>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</si>
  <si>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</si>
  <si>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</si>
  <si>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</si>
  <si>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</si>
  <si>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</si>
  <si>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</si>
  <si>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</si>
  <si>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</si>
  <si>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</si>
  <si>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</si>
  <si>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</si>
  <si>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</si>
  <si>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</si>
  <si>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</si>
  <si>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</si>
  <si>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</si>
  <si>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</si>
  <si>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</si>
  <si>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</si>
  <si>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</si>
  <si>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</si>
  <si>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</si>
  <si>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</si>
  <si>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</si>
  <si>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</si>
  <si>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</si>
  <si>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</si>
  <si>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</si>
  <si>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</si>
  <si>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</si>
  <si>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</si>
  <si>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</si>
  <si>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</si>
  <si>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</si>
  <si>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</si>
  <si>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</si>
  <si>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</si>
  <si>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</si>
  <si>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</si>
  <si>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</si>
  <si>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</si>
  <si>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</si>
  <si>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</si>
  <si>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</si>
  <si>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</si>
  <si>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</si>
  <si>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</si>
  <si>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</si>
  <si>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</si>
  <si>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</si>
  <si>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</si>
  <si>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</si>
  <si>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</si>
  <si>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</si>
  <si>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</si>
  <si>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</si>
  <si>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</si>
  <si>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</si>
  <si>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</si>
  <si>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</si>
  <si>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</si>
  <si>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</si>
  <si>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</si>
  <si>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</si>
  <si>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</si>
  <si>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</si>
  <si>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</si>
  <si>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</si>
  <si>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</si>
  <si>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</si>
  <si>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</si>
  <si>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</si>
  <si>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</si>
  <si>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</si>
  <si>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</si>
  <si>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</si>
  <si>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</si>
  <si>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</si>
  <si>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</si>
  <si>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</si>
  <si>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</si>
  <si>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</si>
  <si>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</si>
  <si>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</si>
  <si>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</si>
  <si>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</si>
  <si>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</si>
  <si>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</si>
  <si>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</si>
  <si>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</si>
  <si>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</si>
  <si>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</si>
  <si>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</si>
  <si>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</si>
  <si>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</si>
  <si>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</si>
  <si>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</si>
  <si>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</si>
  <si>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</si>
  <si>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</si>
  <si>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</si>
  <si>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</si>
  <si>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</si>
  <si>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</si>
  <si>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</si>
  <si>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</si>
  <si>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</si>
  <si>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</si>
  <si>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</si>
  <si>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</si>
  <si>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</si>
  <si>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</si>
  <si>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</si>
  <si>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</si>
  <si>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</si>
  <si>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</si>
  <si>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</si>
  <si>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</si>
  <si>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</si>
  <si>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</si>
  <si>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</si>
  <si>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</si>
  <si>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</si>
  <si>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</si>
  <si>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</si>
  <si>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</si>
  <si>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</si>
  <si>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</si>
  <si>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</si>
  <si>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</si>
  <si>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</si>
  <si>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</si>
  <si>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</si>
  <si>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</si>
  <si>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</si>
  <si>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</si>
  <si>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</si>
  <si>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</si>
  <si>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</si>
  <si>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</si>
  <si>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</si>
  <si>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</si>
  <si>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</si>
  <si>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</si>
  <si>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</si>
  <si>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</si>
  <si>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</si>
  <si>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</si>
  <si>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</si>
  <si>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</si>
  <si>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</si>
  <si>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</si>
  <si>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</si>
  <si>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</si>
  <si>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</si>
  <si>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</si>
  <si>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</si>
  <si>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</si>
  <si>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</si>
  <si>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</si>
  <si>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</si>
  <si>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</si>
  <si>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</si>
  <si>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</si>
  <si>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</si>
  <si>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</si>
  <si>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</si>
  <si>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</si>
  <si>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</si>
  <si>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</si>
  <si>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</si>
  <si>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</si>
  <si>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</si>
  <si>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</si>
  <si>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</si>
  <si>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</si>
  <si>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</si>
  <si>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</si>
  <si>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</si>
  <si>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</si>
  <si>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</si>
  <si>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</si>
  <si>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</si>
  <si>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</si>
  <si>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</si>
  <si>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</si>
  <si>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</si>
  <si>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</si>
  <si>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</si>
  <si>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</si>
  <si>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</si>
  <si>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</si>
  <si>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</si>
  <si>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</si>
  <si>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</si>
  <si>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</si>
  <si>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</si>
  <si>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</si>
  <si>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</si>
  <si>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</si>
  <si>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</si>
  <si>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</si>
  <si>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</si>
  <si>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</si>
  <si>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</si>
  <si>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</si>
  <si>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</si>
  <si>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</si>
  <si>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</si>
  <si>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</si>
  <si>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</si>
  <si>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</si>
  <si>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</si>
  <si>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</si>
  <si>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</si>
  <si>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</si>
  <si>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</si>
  <si>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</si>
  <si>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</si>
  <si>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</si>
  <si>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</si>
  <si>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</si>
  <si>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</si>
  <si>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</si>
  <si>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</si>
  <si>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</si>
  <si>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</si>
  <si>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</si>
  <si>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</si>
  <si>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</si>
  <si>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</si>
  <si>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</si>
  <si>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</si>
  <si>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</si>
  <si>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</si>
  <si>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</si>
  <si>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</si>
  <si>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</si>
  <si>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</si>
  <si>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</si>
  <si>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</si>
  <si>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</si>
  <si>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</si>
  <si>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</si>
  <si>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</si>
  <si>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</si>
  <si>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</si>
  <si>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</si>
  <si>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</si>
  <si>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</si>
  <si>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</si>
  <si>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</si>
  <si>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</si>
  <si>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</si>
  <si>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</si>
  <si>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</si>
  <si>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</si>
  <si>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</si>
  <si>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</si>
  <si>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</si>
  <si>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</si>
  <si>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</si>
  <si>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</si>
  <si>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</si>
  <si>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</si>
  <si>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</si>
  <si>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</si>
  <si>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</si>
  <si>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</si>
  <si>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</si>
  <si>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</si>
  <si>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</si>
  <si>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</si>
  <si>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</si>
  <si>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</si>
  <si>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</si>
  <si>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</si>
  <si>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</si>
  <si>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</si>
  <si>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</si>
  <si>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</si>
  <si>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</si>
  <si>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</si>
  <si>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</si>
  <si>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</si>
  <si>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</si>
  <si>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</si>
  <si>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</si>
  <si>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</si>
  <si>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</si>
  <si>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</si>
  <si>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</si>
  <si>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</si>
  <si>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</si>
  <si>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</si>
  <si>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</si>
  <si>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</si>
  <si>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</si>
  <si>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</si>
  <si>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</si>
  <si>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</si>
  <si>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</si>
  <si>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</si>
  <si>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</si>
  <si>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</si>
  <si>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</si>
  <si>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</si>
  <si>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</si>
  <si>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</si>
  <si>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</si>
  <si>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</si>
  <si>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</si>
  <si>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</si>
  <si>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</si>
  <si>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</si>
  <si>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</si>
  <si>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</si>
  <si>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</si>
  <si>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</si>
  <si>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</si>
  <si>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</si>
  <si>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</si>
  <si>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</si>
  <si>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</si>
  <si>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</si>
  <si>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</si>
  <si>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</si>
  <si>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</si>
  <si>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</si>
  <si>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</si>
  <si>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</si>
  <si>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</si>
  <si>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</si>
  <si>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</si>
  <si>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</si>
  <si>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</si>
  <si>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</si>
  <si>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</si>
  <si>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</si>
  <si>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</si>
  <si>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</si>
  <si>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</si>
  <si>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</si>
  <si>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</si>
  <si>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</si>
  <si>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</si>
  <si>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</si>
  <si>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</si>
  <si>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</si>
  <si>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</si>
  <si>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</si>
  <si>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</si>
  <si>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</si>
  <si>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</si>
  <si>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</si>
  <si>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</si>
  <si>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</si>
  <si>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</si>
  <si>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</si>
  <si>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</si>
  <si>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</si>
  <si>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</si>
  <si>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</si>
  <si>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</si>
  <si>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</si>
  <si>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</si>
  <si>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</si>
  <si>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</si>
  <si>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</si>
  <si>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</si>
  <si>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</si>
  <si>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</si>
  <si>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</si>
  <si>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</si>
  <si>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</si>
  <si>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</si>
  <si>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</si>
  <si>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</si>
  <si>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</si>
  <si>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</si>
  <si>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</si>
  <si>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</si>
  <si>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</si>
  <si>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</si>
  <si>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</si>
  <si>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</si>
  <si>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</si>
  <si>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</si>
  <si>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</si>
  <si>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</si>
  <si>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</si>
  <si>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</si>
  <si>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</si>
  <si>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</si>
  <si>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</si>
  <si>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</si>
  <si>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</si>
  <si>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</si>
  <si>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</si>
  <si>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</si>
  <si>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</si>
  <si>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</si>
  <si>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</si>
  <si>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</si>
  <si>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</si>
  <si>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</si>
  <si>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</si>
  <si>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</si>
  <si>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</si>
  <si>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</si>
  <si>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</si>
  <si>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</si>
  <si>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</si>
  <si>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</si>
  <si>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</si>
  <si>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</si>
  <si>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</si>
  <si>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</si>
  <si>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</si>
  <si>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</si>
  <si>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</si>
  <si>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</si>
  <si>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</si>
  <si>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</si>
  <si>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</si>
  <si>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</si>
  <si>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</si>
  <si>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</si>
  <si>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</si>
  <si>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</si>
  <si>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</si>
  <si>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</si>
  <si>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</si>
  <si>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</si>
  <si>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</si>
  <si>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</si>
  <si>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</si>
  <si>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</si>
  <si>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</si>
  <si>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</si>
  <si>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</si>
  <si>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</si>
  <si>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</si>
  <si>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</si>
  <si>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</si>
  <si>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</si>
  <si>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</si>
  <si>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</si>
  <si>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</si>
  <si>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</si>
  <si>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</si>
  <si>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</si>
  <si>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</si>
  <si>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</si>
  <si>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</si>
  <si>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</si>
  <si>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</si>
  <si>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</si>
  <si>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</si>
  <si>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</si>
  <si>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</si>
  <si>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</si>
  <si>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</si>
  <si>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</si>
  <si>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</si>
  <si>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</si>
  <si>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</si>
  <si>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</si>
  <si>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</si>
  <si>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</si>
  <si>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</si>
  <si>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</si>
  <si>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</si>
  <si>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</si>
  <si>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</si>
  <si>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</si>
  <si>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</si>
  <si>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</si>
  <si>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</si>
  <si>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</si>
  <si>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</si>
  <si>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</si>
  <si>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</si>
  <si>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</si>
  <si>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</si>
  <si>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</si>
  <si>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</si>
  <si>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</si>
  <si>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</si>
  <si>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</si>
  <si>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</si>
  <si>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</si>
  <si>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</si>
  <si>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</si>
  <si>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</si>
  <si>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</si>
  <si>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</si>
  <si>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</si>
  <si>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</si>
  <si>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</si>
  <si>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</si>
  <si>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</si>
  <si>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</si>
  <si>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</si>
  <si>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</si>
  <si>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</si>
  <si>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</si>
  <si>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</si>
  <si>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</si>
  <si>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</si>
  <si>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</si>
  <si>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</si>
  <si>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</si>
  <si>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</si>
  <si>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</si>
  <si>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</si>
  <si>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</si>
  <si>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</si>
  <si>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</si>
  <si>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</si>
  <si>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</si>
  <si>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</si>
  <si>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</si>
  <si>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</si>
  <si>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</si>
  <si>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</si>
  <si>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</si>
  <si>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</si>
  <si>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</si>
  <si>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</si>
  <si>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</si>
  <si>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</si>
  <si>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</si>
  <si>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</si>
  <si>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</si>
  <si>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</si>
  <si>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</si>
  <si>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</si>
  <si>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</si>
  <si>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</si>
  <si>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</si>
  <si>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</si>
  <si>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</si>
  <si>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</si>
  <si>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</si>
  <si>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</si>
  <si>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</si>
  <si>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</si>
  <si>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</si>
  <si>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</si>
  <si>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</si>
  <si>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</si>
  <si>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</si>
  <si>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</si>
  <si>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</si>
  <si>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</si>
  <si>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</si>
  <si>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</si>
  <si>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</si>
  <si>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</si>
  <si>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</si>
  <si>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</si>
  <si>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</si>
  <si>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</si>
  <si>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</si>
  <si>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</si>
  <si>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</si>
  <si>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</si>
  <si>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</si>
  <si>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</si>
  <si>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</si>
  <si>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</si>
  <si>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</si>
  <si>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</si>
  <si>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</si>
  <si>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</si>
  <si>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</si>
  <si>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</si>
  <si>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</si>
  <si>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</si>
  <si>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</si>
  <si>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</si>
  <si>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</si>
  <si>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</si>
  <si>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</si>
  <si>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</si>
  <si>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</si>
  <si>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</si>
  <si>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</si>
  <si>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</si>
  <si>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</si>
  <si>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</si>
  <si>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</si>
  <si>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</si>
  <si>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</si>
  <si>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</si>
  <si>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</si>
  <si>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</si>
  <si>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</si>
  <si>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</si>
  <si>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</si>
  <si>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</si>
  <si>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</si>
  <si>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</si>
  <si>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</si>
  <si>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</si>
  <si>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</si>
  <si>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</si>
  <si>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</si>
  <si>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</si>
  <si>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</si>
  <si>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</si>
  <si>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</si>
  <si>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</si>
  <si>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</si>
  <si>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</si>
  <si>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</si>
  <si>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</si>
  <si>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</si>
  <si>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</si>
  <si>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</si>
  <si>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</si>
  <si>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</si>
  <si>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</si>
  <si>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</si>
  <si>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</si>
  <si>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</si>
  <si>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</si>
  <si>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</si>
  <si>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</si>
  <si>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</si>
  <si>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</si>
  <si>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</si>
  <si>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</si>
  <si>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</si>
  <si>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</si>
  <si>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</si>
  <si>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</si>
  <si>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</si>
  <si>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</si>
  <si>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</si>
  <si>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</si>
  <si>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</si>
  <si>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</si>
  <si>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</si>
  <si>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</si>
  <si>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</si>
  <si>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</si>
  <si>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</si>
  <si>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</si>
  <si>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</si>
  <si>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</si>
  <si>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</si>
  <si>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</si>
  <si>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</si>
  <si>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</si>
  <si>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</si>
  <si>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</si>
  <si>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</si>
  <si>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</si>
  <si>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</si>
  <si>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</si>
  <si>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</si>
  <si>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</si>
  <si>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</si>
  <si>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</si>
  <si>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</si>
  <si>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</si>
  <si>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</si>
  <si>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</si>
  <si>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</si>
  <si>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</si>
  <si>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</si>
  <si>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</si>
  <si>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</si>
  <si>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</si>
  <si>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</si>
  <si>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</si>
  <si>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</si>
  <si>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</si>
  <si>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</si>
  <si>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</si>
  <si>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</si>
  <si>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</si>
  <si>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</si>
  <si>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</si>
  <si>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</si>
  <si>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</si>
  <si>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</si>
  <si>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</si>
  <si>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</si>
  <si>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</si>
  <si>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</si>
  <si>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</si>
  <si>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</si>
  <si>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</si>
  <si>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</si>
  <si>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</si>
  <si>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</si>
  <si>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</si>
  <si>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</si>
  <si>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</si>
  <si>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</si>
  <si>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</si>
  <si>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</si>
  <si>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</si>
  <si>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</si>
  <si>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</si>
  <si>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</si>
  <si>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</si>
  <si>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</si>
  <si>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</si>
  <si>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</si>
  <si>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</si>
  <si>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</si>
  <si>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</si>
  <si>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</si>
  <si>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</si>
  <si>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</si>
  <si>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</si>
  <si>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</si>
  <si>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</si>
  <si>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</si>
  <si>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</si>
  <si>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</si>
  <si>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</si>
  <si>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</si>
  <si>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</si>
  <si>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</si>
  <si>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</si>
  <si>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</si>
  <si>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</si>
  <si>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</si>
  <si>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</si>
  <si>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</si>
  <si>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</si>
  <si>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</si>
  <si>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</si>
  <si>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</si>
  <si>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</si>
  <si>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</si>
  <si>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</si>
  <si>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</si>
  <si>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</si>
  <si>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</si>
  <si>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</si>
  <si>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</si>
  <si>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</si>
  <si>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</si>
  <si>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</si>
  <si>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</si>
  <si>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</si>
  <si>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</si>
  <si>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</si>
  <si>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</si>
  <si>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</si>
  <si>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</si>
  <si>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</si>
  <si>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</si>
  <si>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</si>
  <si>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</si>
  <si>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</si>
  <si>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</si>
  <si>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</si>
  <si>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</si>
  <si>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</si>
  <si>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</si>
  <si>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</si>
  <si>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</si>
  <si>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</si>
  <si>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</si>
  <si>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</si>
  <si>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</si>
  <si>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</si>
  <si>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</si>
  <si>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</si>
  <si>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</si>
  <si>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</si>
  <si>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</si>
  <si>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</si>
  <si>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</si>
  <si>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</si>
  <si>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</si>
  <si>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</si>
  <si>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</si>
  <si>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</si>
  <si>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</si>
  <si>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</si>
  <si>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</si>
  <si>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</si>
  <si>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</si>
  <si>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</si>
  <si>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</si>
  <si>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</si>
  <si>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</si>
  <si>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</si>
  <si>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</si>
  <si>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</si>
  <si>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</si>
  <si>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</si>
  <si>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</si>
  <si>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</si>
  <si>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</si>
  <si>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</si>
  <si>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</si>
  <si>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</si>
  <si>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</si>
  <si>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</si>
  <si>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</si>
  <si>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</si>
  <si>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</si>
  <si>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</si>
  <si>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</si>
  <si>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</si>
  <si>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</si>
  <si>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</si>
  <si>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</si>
  <si>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</si>
  <si>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</si>
  <si>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</si>
  <si>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</si>
  <si>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</si>
  <si>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</si>
  <si>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</si>
  <si>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</si>
  <si>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</si>
  <si>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</si>
  <si>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</si>
  <si>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</si>
  <si>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</si>
  <si>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</si>
  <si>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</si>
  <si>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</si>
  <si>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</si>
  <si>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</si>
  <si>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</si>
  <si>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</si>
  <si>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</si>
  <si>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</si>
  <si>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</si>
  <si>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</si>
  <si>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</si>
  <si>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</si>
  <si>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</si>
  <si>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</si>
  <si>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</si>
  <si>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</si>
  <si>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</si>
  <si>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</si>
  <si>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</si>
  <si>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</si>
  <si>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</si>
  <si>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</si>
  <si>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</si>
  <si>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</si>
  <si>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</si>
  <si>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</si>
  <si>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</si>
  <si>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</si>
  <si>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</si>
  <si>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</si>
  <si>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</si>
  <si>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</si>
  <si>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</si>
  <si>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</si>
  <si>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</si>
  <si>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</si>
  <si>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</si>
  <si>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</si>
  <si>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</si>
  <si>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</si>
  <si>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</si>
  <si>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</si>
  <si>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</si>
  <si>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</si>
  <si>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</si>
  <si>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</si>
  <si>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</si>
  <si>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</si>
  <si>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</si>
  <si>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</si>
  <si>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</si>
  <si>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</si>
  <si>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</si>
  <si>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</si>
  <si>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</si>
  <si>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</si>
  <si>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</si>
  <si>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</si>
  <si>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</si>
  <si>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</si>
  <si>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</si>
  <si>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</si>
  <si>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</si>
  <si>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</si>
  <si>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</si>
  <si>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</si>
  <si>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</si>
  <si>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</si>
  <si>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</si>
  <si>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</si>
  <si>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</si>
  <si>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</si>
  <si>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</si>
  <si>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</si>
  <si>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</si>
  <si>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</si>
  <si>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</si>
  <si>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</si>
  <si>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</si>
  <si>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</si>
  <si>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</si>
  <si>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</si>
  <si>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</si>
  <si>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</si>
  <si>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</si>
  <si>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</si>
  <si>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</si>
  <si>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</si>
  <si>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</si>
  <si>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</si>
  <si>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</si>
  <si>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</si>
  <si>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</si>
  <si>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</si>
  <si>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</si>
  <si>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</si>
  <si>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</si>
  <si>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</si>
  <si>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</si>
  <si>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</si>
  <si>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</si>
  <si>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</si>
  <si>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</si>
  <si>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</si>
  <si>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</si>
  <si>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</si>
  <si>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</si>
  <si>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</si>
  <si>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</si>
  <si>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</si>
  <si>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</si>
  <si>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</si>
  <si>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</si>
  <si>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</si>
  <si>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</si>
  <si>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</si>
  <si>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</si>
  <si>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</si>
  <si>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</si>
  <si>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</si>
  <si>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</si>
  <si>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</si>
  <si>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</si>
  <si>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</si>
  <si>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</si>
  <si>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</si>
  <si>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</si>
  <si>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</si>
  <si>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</si>
  <si>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</si>
  <si>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</si>
  <si>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</si>
  <si>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</si>
  <si>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</si>
  <si>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</si>
  <si>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</si>
  <si>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</si>
  <si>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</si>
  <si>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</si>
  <si>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</si>
  <si>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</si>
  <si>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</si>
  <si>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</si>
  <si>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</si>
  <si>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</si>
  <si>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</si>
  <si>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</si>
  <si>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</si>
  <si>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</si>
  <si>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</si>
  <si>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</si>
  <si>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</si>
  <si>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</si>
  <si>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</si>
  <si>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</si>
  <si>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</si>
  <si>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</si>
  <si>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</si>
  <si>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</si>
  <si>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</si>
  <si>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</si>
  <si>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</si>
  <si>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</si>
  <si>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</si>
  <si>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</si>
  <si>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</si>
  <si>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</si>
  <si>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</si>
  <si>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</si>
  <si>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</si>
  <si>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</si>
  <si>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</si>
  <si>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</si>
  <si>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</si>
  <si>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</si>
  <si>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</si>
  <si>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</si>
  <si>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</si>
  <si>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</si>
  <si>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</si>
  <si>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</si>
  <si>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</si>
  <si>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</si>
  <si>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</si>
  <si>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</si>
  <si>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</si>
  <si>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</si>
  <si>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</si>
  <si>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</si>
  <si>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</si>
  <si>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</si>
  <si>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</si>
  <si>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</si>
  <si>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</si>
  <si>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</si>
  <si>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</si>
  <si>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</si>
  <si>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</si>
  <si>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</si>
  <si>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</si>
  <si>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</si>
  <si>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</si>
  <si>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</si>
  <si>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</si>
  <si>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</si>
  <si>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</si>
  <si>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</si>
  <si>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</si>
  <si>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</si>
  <si>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</si>
  <si>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</si>
  <si>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</si>
  <si>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</si>
  <si>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</si>
  <si>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</si>
  <si>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</si>
  <si>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</si>
  <si>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</si>
  <si>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</si>
  <si>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</si>
  <si>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</si>
  <si>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</si>
  <si>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</si>
  <si>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</si>
  <si>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</si>
  <si>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</si>
  <si>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</si>
  <si>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</si>
  <si>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</si>
  <si>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</si>
  <si>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</si>
  <si>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</si>
  <si>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</si>
  <si>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</si>
  <si>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</si>
  <si>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</si>
  <si>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</si>
  <si>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</si>
  <si>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</si>
  <si>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</si>
  <si>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</si>
  <si>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</si>
  <si>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</si>
  <si>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</si>
  <si>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</si>
  <si>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</si>
  <si>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</si>
  <si>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</si>
  <si>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</si>
  <si>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</si>
  <si>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</si>
  <si>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</si>
  <si>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</si>
  <si>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</si>
  <si>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</si>
  <si>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</si>
  <si>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</si>
  <si>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</si>
  <si>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</si>
  <si>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</si>
  <si>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</si>
  <si>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</si>
  <si>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</si>
  <si>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</si>
  <si>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</si>
  <si>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</si>
  <si>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</si>
  <si>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</si>
  <si>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</si>
  <si>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</si>
  <si>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</si>
  <si>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</si>
  <si>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</si>
  <si>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</si>
  <si>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</si>
  <si>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</si>
  <si>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</si>
  <si>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</si>
  <si>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</si>
  <si>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</si>
  <si>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</si>
  <si>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</si>
  <si>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</si>
  <si>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</si>
  <si>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</si>
  <si>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</si>
  <si>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</si>
  <si>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</si>
  <si>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</si>
  <si>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</si>
  <si>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</si>
  <si>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</si>
  <si>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</si>
  <si>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</si>
  <si>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</si>
  <si>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</si>
  <si>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</si>
  <si>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</si>
  <si>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</si>
  <si>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</si>
  <si>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</si>
  <si>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</si>
  <si>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</si>
  <si>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</si>
  <si>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</si>
  <si>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</si>
  <si>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</si>
  <si>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</si>
  <si>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</si>
  <si>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</si>
  <si>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</si>
  <si>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</si>
  <si>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</si>
  <si>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</si>
  <si>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</si>
  <si>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</si>
  <si>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</si>
  <si>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</si>
  <si>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</si>
  <si>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</si>
  <si>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</si>
  <si>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</si>
  <si>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</si>
  <si>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</si>
  <si>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</si>
  <si>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</si>
  <si>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</si>
  <si>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</si>
  <si>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</si>
  <si>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</si>
  <si>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</si>
  <si>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</si>
  <si>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</si>
  <si>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</si>
  <si>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</si>
  <si>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</si>
  <si>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</si>
  <si>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</si>
  <si>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</si>
  <si>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</si>
  <si>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</si>
  <si>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</si>
  <si>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</si>
  <si>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</si>
  <si>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</si>
  <si>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</si>
  <si>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</si>
  <si>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</si>
  <si>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</si>
  <si>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</si>
  <si>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</si>
  <si>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</si>
  <si>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</si>
  <si>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</si>
  <si>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</si>
  <si>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</si>
  <si>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</si>
  <si>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</si>
  <si>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</si>
  <si>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</si>
  <si>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</si>
  <si>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</si>
  <si>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</si>
  <si>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</si>
  <si>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</si>
  <si>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</si>
  <si>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</si>
  <si>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</si>
  <si>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</si>
  <si>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</si>
  <si>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</si>
  <si>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</si>
  <si>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</si>
  <si>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</si>
  <si>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</si>
  <si>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</si>
  <si>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</si>
  <si>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</si>
  <si>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</si>
  <si>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</si>
  <si>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</si>
  <si>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</si>
  <si>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</si>
  <si>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</si>
  <si>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</si>
  <si>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</si>
  <si>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</si>
  <si>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</si>
  <si>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</si>
  <si>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</si>
  <si>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</si>
  <si>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</si>
  <si>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</si>
  <si>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</si>
  <si>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</si>
  <si>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</si>
  <si>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</si>
  <si>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</si>
  <si>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</si>
  <si>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</si>
  <si>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</si>
  <si>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</si>
  <si>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</si>
  <si>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</si>
  <si>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</si>
  <si>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</si>
  <si>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</si>
  <si>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</si>
  <si>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</si>
  <si>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</si>
  <si>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</si>
  <si>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</si>
  <si>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</si>
  <si>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</si>
  <si>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</si>
  <si>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</si>
  <si>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</si>
  <si>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</si>
  <si>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</si>
  <si>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</si>
  <si>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</si>
  <si>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</si>
  <si>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</si>
  <si>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</si>
  <si>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</si>
  <si>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</si>
  <si>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</si>
  <si>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</si>
  <si>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</si>
  <si>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</si>
  <si>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</si>
  <si>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</si>
  <si>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</si>
  <si>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</si>
  <si>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</si>
  <si>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</si>
  <si>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</si>
  <si>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</si>
  <si>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</si>
  <si>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</si>
  <si>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</si>
  <si>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</si>
  <si>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</si>
  <si>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</si>
  <si>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</si>
  <si>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</si>
  <si>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</si>
  <si>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</si>
  <si>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</si>
  <si>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</si>
  <si>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</si>
  <si>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</si>
  <si>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</si>
  <si>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</si>
  <si>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</si>
  <si>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</si>
  <si>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</si>
  <si>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</si>
  <si>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</si>
  <si>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</si>
  <si>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</si>
  <si>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</si>
  <si>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</si>
  <si>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</si>
  <si>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</si>
  <si>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</si>
  <si>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</si>
  <si>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</si>
  <si>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</si>
  <si>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</si>
  <si>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</si>
  <si>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</si>
  <si>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</si>
  <si>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</si>
  <si>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</si>
  <si>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</si>
  <si>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</si>
  <si>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</si>
  <si>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</si>
  <si>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</si>
  <si>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</si>
  <si>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</si>
  <si>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</si>
  <si>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</si>
  <si>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</si>
  <si>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</si>
  <si>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</si>
  <si>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</si>
  <si>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</si>
  <si>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</si>
  <si>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</si>
  <si>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</si>
  <si>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</si>
  <si>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</si>
  <si>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</si>
  <si>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</si>
  <si>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</si>
  <si>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</si>
  <si>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</si>
  <si>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</si>
  <si>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</si>
  <si>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</si>
  <si>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</si>
  <si>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</si>
  <si>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</si>
  <si>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</si>
  <si>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</si>
  <si>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</si>
  <si>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</si>
  <si>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</si>
  <si>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</si>
  <si>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</si>
  <si>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</si>
  <si>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</si>
  <si>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</si>
  <si>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</si>
  <si>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</si>
  <si>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</si>
  <si>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</si>
  <si>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</si>
  <si>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</si>
  <si>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</si>
  <si>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</si>
  <si>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</si>
  <si>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</si>
  <si>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</si>
  <si>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</si>
  <si>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</si>
  <si>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</si>
  <si>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</si>
  <si>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</si>
  <si>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</si>
  <si>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</si>
  <si>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</si>
  <si>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</si>
  <si>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</si>
  <si>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</si>
  <si>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</si>
  <si>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</si>
  <si>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</si>
  <si>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</si>
  <si>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</si>
  <si>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</si>
  <si>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</si>
  <si>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</si>
  <si>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</si>
  <si>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</si>
  <si>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</si>
  <si>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</si>
  <si>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</si>
  <si>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</si>
  <si>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</si>
  <si>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</si>
  <si>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</si>
  <si>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</si>
  <si>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</si>
  <si>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</si>
  <si>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</si>
  <si>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</si>
  <si>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</si>
  <si>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</si>
  <si>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</si>
  <si>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</si>
  <si>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</si>
  <si>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</si>
  <si>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</si>
  <si>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</si>
  <si>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</si>
  <si>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</si>
  <si>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</si>
  <si>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</si>
  <si>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</si>
  <si>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</si>
  <si>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</si>
  <si>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</si>
  <si>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</si>
  <si>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</si>
  <si>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</si>
  <si>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</si>
  <si>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</si>
  <si>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</si>
  <si>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</si>
  <si>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</si>
  <si>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</si>
  <si>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</si>
  <si>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</si>
  <si>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</si>
  <si>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</si>
  <si>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</si>
  <si>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</si>
  <si>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</si>
  <si>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</si>
  <si>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</si>
  <si>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</si>
  <si>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</si>
  <si>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</si>
  <si>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</si>
  <si>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</si>
  <si>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</si>
  <si>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</si>
  <si>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</si>
  <si>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</si>
  <si>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</si>
  <si>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</si>
  <si>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</si>
  <si>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</si>
  <si>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</si>
  <si>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</si>
  <si>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</si>
  <si>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</si>
  <si>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</si>
  <si>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</si>
  <si>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</si>
  <si>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</si>
  <si>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</si>
  <si>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</si>
  <si>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</si>
  <si>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</si>
  <si>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</si>
  <si>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</si>
  <si>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</si>
  <si>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</si>
  <si>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</si>
  <si>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</si>
  <si>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</si>
  <si>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</si>
  <si>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</si>
  <si>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</si>
  <si>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</si>
  <si>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</si>
  <si>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</si>
  <si>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</si>
  <si>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</si>
  <si>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</si>
  <si>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</si>
  <si>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</si>
  <si>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</si>
  <si>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</si>
  <si>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</si>
  <si>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</si>
  <si>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</si>
  <si>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</si>
  <si>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</si>
  <si>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</si>
  <si>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</si>
  <si>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</si>
  <si>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</si>
  <si>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</si>
  <si>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</si>
  <si>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</si>
  <si>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</si>
  <si>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</si>
  <si>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</si>
  <si>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</si>
  <si>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</si>
  <si>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</si>
  <si>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</si>
  <si>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</si>
  <si>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</si>
  <si>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</si>
  <si>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</si>
  <si>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</si>
  <si>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</si>
  <si>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</si>
  <si>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</si>
  <si>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</si>
  <si>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</si>
  <si>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</si>
  <si>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</si>
  <si>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</si>
  <si>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</si>
  <si>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</si>
  <si>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</si>
  <si>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</si>
  <si>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</si>
  <si>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</si>
  <si>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</si>
  <si>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</si>
  <si>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</si>
  <si>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</si>
  <si>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</si>
  <si>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</si>
  <si>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</si>
  <si>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</si>
  <si>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</si>
  <si>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</si>
  <si>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</si>
  <si>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</si>
  <si>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</si>
  <si>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</si>
  <si>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</si>
  <si>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</si>
  <si>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</si>
  <si>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</si>
  <si>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</si>
  <si>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</si>
  <si>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</si>
  <si>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</si>
  <si>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</si>
  <si>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</si>
  <si>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</si>
  <si>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</si>
  <si>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</si>
  <si>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</si>
  <si>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</si>
  <si>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</si>
  <si>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</si>
  <si>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</si>
  <si>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</si>
  <si>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</si>
  <si>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</si>
  <si>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</si>
  <si>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</si>
  <si>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</si>
  <si>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</si>
  <si>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</si>
  <si>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</si>
  <si>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</si>
  <si>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</si>
  <si>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</si>
  <si>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</si>
  <si>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</si>
  <si>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</si>
  <si>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</si>
  <si>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</si>
  <si>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</si>
  <si>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</si>
  <si>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</si>
  <si>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</si>
  <si>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</si>
  <si>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</si>
  <si>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</si>
  <si>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</si>
  <si>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</si>
  <si>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</si>
  <si>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</si>
  <si>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</si>
  <si>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</si>
  <si>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</si>
  <si>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</si>
  <si>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</si>
  <si>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</si>
  <si>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</si>
  <si>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</si>
  <si>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</si>
  <si>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</si>
  <si>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</si>
  <si>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</si>
  <si>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</si>
  <si>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</si>
  <si>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</si>
  <si>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</si>
  <si>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</si>
  <si>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</si>
  <si>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</si>
  <si>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</si>
  <si>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</si>
  <si>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</si>
  <si>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</si>
  <si>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</si>
  <si>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</si>
  <si>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</si>
  <si>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</si>
  <si>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</si>
  <si>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</si>
  <si>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</si>
  <si>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</si>
  <si>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</si>
  <si>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</si>
  <si>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</si>
  <si>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</si>
  <si>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</si>
  <si>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</si>
  <si>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</si>
  <si>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</si>
  <si>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</si>
  <si>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</si>
  <si>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</si>
  <si>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</si>
  <si>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</si>
  <si>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</si>
  <si>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</si>
  <si>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</si>
  <si>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</si>
  <si>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</si>
  <si>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</si>
  <si>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</si>
  <si>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</si>
  <si>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</si>
  <si>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</si>
  <si>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</si>
  <si>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</si>
  <si>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</si>
  <si>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</si>
  <si>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</si>
  <si>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</si>
  <si>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</si>
  <si>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</si>
  <si>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</si>
  <si>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</si>
  <si>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</si>
  <si>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</si>
  <si>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</si>
  <si>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</si>
  <si>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</si>
  <si>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</si>
  <si>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</si>
  <si>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</si>
  <si>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</si>
  <si>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</si>
  <si>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</si>
  <si>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</si>
  <si>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</si>
  <si>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</si>
  <si>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</si>
  <si>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</si>
  <si>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</si>
  <si>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</si>
  <si>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</si>
  <si>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</si>
  <si>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</si>
  <si>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</si>
  <si>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</si>
  <si>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</si>
  <si>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</si>
  <si>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</si>
  <si>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</si>
  <si>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</si>
  <si>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</si>
  <si>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</si>
  <si>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</si>
  <si>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</si>
  <si>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</si>
  <si>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</si>
  <si>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</si>
  <si>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</si>
  <si>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</si>
  <si>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</si>
  <si>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</si>
  <si>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</si>
  <si>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</si>
  <si>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</si>
  <si>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</si>
  <si>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</si>
  <si>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</si>
  <si>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</si>
  <si>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</si>
  <si>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</si>
  <si>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</si>
  <si>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</si>
  <si>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</si>
  <si>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</si>
  <si>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</si>
  <si>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</si>
  <si>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</si>
  <si>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</si>
  <si>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</si>
  <si>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</si>
  <si>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</si>
  <si>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</si>
  <si>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</si>
  <si>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</si>
  <si>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</si>
  <si>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</si>
  <si>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</si>
  <si>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</si>
  <si>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</si>
  <si>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</si>
  <si>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</si>
  <si>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</si>
  <si>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</si>
  <si>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</si>
  <si>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</si>
  <si>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</si>
  <si>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</si>
  <si>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</si>
  <si>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</si>
  <si>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</si>
  <si>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</si>
  <si>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</si>
  <si>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</si>
  <si>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</si>
  <si>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</si>
  <si>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</si>
  <si>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</si>
  <si>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</si>
  <si>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</si>
  <si>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</si>
  <si>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</si>
  <si>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</si>
  <si>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</si>
  <si>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</si>
  <si>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</si>
  <si>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</si>
  <si>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</si>
  <si>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</si>
  <si>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</si>
  <si>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</si>
  <si>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</si>
  <si>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</si>
  <si>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</si>
  <si>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</si>
  <si>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</si>
  <si>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</si>
  <si>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</si>
  <si>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</si>
  <si>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</si>
  <si>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</si>
  <si>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</si>
  <si>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</si>
  <si>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</si>
  <si>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</si>
  <si>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</si>
  <si>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</si>
  <si>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</si>
  <si>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</si>
  <si>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</si>
  <si>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</si>
  <si>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</si>
  <si>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</si>
  <si>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</si>
  <si>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</si>
  <si>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</si>
  <si>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</si>
  <si>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</si>
  <si>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</si>
  <si>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</si>
  <si>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</si>
  <si>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</si>
  <si>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</si>
  <si>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</si>
  <si>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</si>
  <si>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</si>
  <si>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</si>
  <si>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</si>
  <si>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</si>
  <si>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</si>
  <si>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</si>
  <si>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</si>
  <si>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</si>
  <si>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</si>
  <si>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</si>
  <si>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</si>
  <si>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</si>
  <si>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</si>
  <si>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</si>
  <si>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</si>
  <si>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</si>
  <si>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</si>
  <si>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</si>
  <si>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</si>
  <si>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</si>
  <si>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</si>
  <si>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</si>
  <si>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</si>
  <si>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</si>
  <si>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</si>
  <si>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</si>
  <si>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</si>
  <si>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</si>
  <si>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</si>
  <si>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</si>
  <si>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</si>
  <si>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</si>
  <si>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</si>
  <si>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</si>
  <si>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</si>
  <si>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</si>
  <si>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</si>
  <si>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</si>
  <si>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</si>
  <si>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</si>
  <si>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</si>
  <si>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</si>
  <si>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</si>
  <si>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</si>
  <si>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</si>
  <si>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</si>
  <si>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</si>
  <si>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</si>
  <si>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</si>
  <si>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</si>
  <si>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</si>
  <si>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</si>
  <si>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</si>
  <si>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</si>
  <si>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</si>
  <si>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</si>
  <si>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</si>
  <si>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</si>
  <si>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</si>
  <si>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</si>
  <si>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</si>
  <si>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</si>
  <si>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</si>
  <si>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</si>
  <si>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</si>
  <si>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</si>
  <si>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</si>
  <si>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</si>
  <si>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</si>
  <si>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</si>
  <si>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</si>
  <si>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</si>
  <si>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</si>
  <si>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</si>
  <si>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</si>
  <si>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</si>
  <si>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</si>
  <si>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</si>
  <si>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</si>
  <si>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</si>
  <si>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</si>
  <si>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</si>
  <si>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</si>
  <si>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</si>
  <si>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</si>
  <si>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</si>
  <si>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</si>
  <si>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</si>
  <si>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</si>
  <si>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</si>
  <si>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</si>
  <si>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</si>
  <si>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</si>
  <si>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</si>
  <si>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</si>
  <si>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</si>
  <si>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</si>
  <si>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</si>
  <si>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</si>
  <si>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</si>
  <si>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</si>
  <si>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</si>
  <si>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</si>
  <si>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</si>
  <si>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</si>
  <si>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</si>
  <si>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</si>
  <si>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</si>
  <si>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</si>
  <si>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</si>
  <si>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</si>
  <si>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</si>
  <si>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</si>
  <si>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</si>
  <si>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</si>
  <si>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</si>
  <si>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</si>
  <si>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</si>
  <si>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</si>
  <si>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</si>
  <si>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</si>
  <si>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</si>
  <si>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</si>
  <si>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</si>
  <si>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</si>
  <si>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</si>
  <si>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</si>
  <si>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</si>
  <si>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</si>
  <si>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</si>
  <si>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</si>
  <si>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</si>
  <si>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</si>
  <si>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</si>
  <si>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</si>
  <si>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</si>
  <si>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</si>
  <si>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</si>
  <si>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</si>
  <si>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</si>
  <si>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</si>
  <si>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</si>
  <si>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</si>
  <si>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</si>
  <si>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</si>
  <si>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</si>
  <si>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</si>
  <si>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</si>
  <si>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</si>
  <si>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</si>
  <si>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</si>
  <si>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</si>
  <si>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</si>
  <si>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</si>
  <si>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</si>
  <si>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</si>
  <si>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</si>
  <si>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</si>
  <si>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</si>
  <si>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</si>
  <si>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</si>
  <si>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</si>
  <si>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</si>
  <si>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</si>
  <si>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</si>
  <si>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</si>
  <si>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</si>
  <si>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</si>
  <si>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</si>
  <si>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</si>
  <si>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</si>
  <si>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</si>
  <si>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</si>
  <si>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</si>
  <si>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</si>
  <si>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</si>
  <si>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</si>
  <si>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</si>
  <si>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</si>
  <si>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</si>
  <si>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</si>
  <si>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</si>
  <si>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</si>
  <si>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</si>
  <si>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</si>
  <si>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</si>
  <si>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</si>
  <si>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</si>
  <si>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</si>
  <si>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</si>
  <si>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</si>
  <si>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</si>
  <si>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</si>
  <si>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</si>
  <si>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</si>
  <si>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</si>
  <si>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</si>
  <si>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</si>
  <si>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</si>
  <si>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</si>
  <si>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</si>
  <si>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</si>
  <si>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</si>
  <si>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</si>
  <si>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</si>
  <si>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</si>
  <si>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</si>
  <si>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</si>
  <si>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</si>
  <si>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</si>
  <si>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</si>
  <si>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</si>
  <si>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</si>
  <si>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</si>
  <si>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</si>
  <si>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</si>
  <si>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</si>
  <si>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</si>
  <si>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</si>
  <si>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</si>
  <si>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</si>
  <si>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</si>
  <si>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</si>
  <si>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</si>
  <si>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</si>
  <si>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</si>
  <si>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</si>
  <si>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</si>
  <si>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</si>
  <si>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</si>
  <si>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</si>
  <si>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</si>
  <si>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</si>
  <si>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</si>
  <si>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</si>
  <si>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</si>
  <si>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</si>
  <si>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</si>
  <si>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</si>
  <si>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</si>
  <si>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</si>
  <si>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</si>
  <si>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</si>
  <si>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</si>
  <si>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</si>
  <si>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</si>
  <si>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</si>
  <si>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</si>
  <si>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</si>
  <si>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</si>
  <si>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</si>
  <si>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</si>
  <si>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</si>
  <si>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</si>
  <si>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</si>
  <si>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</si>
  <si>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</si>
  <si>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</si>
  <si>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</si>
  <si>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</si>
  <si>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</si>
  <si>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</si>
  <si>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</si>
  <si>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</si>
  <si>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</si>
  <si>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</si>
  <si>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</si>
  <si>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</si>
  <si>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</si>
  <si>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</si>
  <si>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</si>
  <si>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</si>
  <si>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</si>
  <si>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</si>
  <si>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</si>
  <si>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</si>
  <si>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</si>
  <si>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</si>
  <si>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</si>
  <si>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</si>
  <si>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</si>
  <si>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</si>
  <si>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</si>
  <si>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</si>
  <si>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</si>
  <si>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</si>
  <si>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</si>
  <si>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</si>
  <si>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</si>
  <si>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</si>
  <si>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</si>
  <si>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</si>
  <si>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</si>
  <si>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</si>
  <si>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</si>
  <si>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</si>
  <si>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</si>
  <si>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</si>
  <si>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</si>
  <si>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</si>
  <si>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</si>
  <si>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</si>
  <si>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</si>
  <si>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</si>
  <si>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</si>
  <si>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</si>
  <si>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</si>
  <si>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</si>
  <si>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</si>
  <si>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</si>
  <si>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</si>
  <si>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</si>
  <si>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</si>
  <si>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</si>
  <si>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</si>
  <si>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</si>
  <si>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</si>
  <si>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</si>
  <si>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</si>
  <si>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</si>
  <si>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</si>
  <si>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</si>
  <si>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</si>
  <si>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</si>
  <si>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</si>
  <si>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</si>
  <si>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</si>
  <si>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</si>
  <si>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</si>
  <si>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</si>
  <si>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</si>
  <si>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</si>
  <si>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</si>
  <si>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</si>
  <si>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</si>
  <si>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</si>
  <si>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</si>
  <si>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</si>
  <si>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</si>
  <si>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</si>
  <si>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</si>
  <si>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</si>
  <si>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</si>
  <si>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</si>
  <si>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</si>
  <si>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</si>
  <si>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</si>
  <si>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</si>
  <si>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</si>
  <si>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</si>
  <si>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</si>
  <si>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</si>
  <si>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</si>
  <si>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</si>
  <si>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</si>
  <si>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</si>
  <si>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</si>
  <si>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</si>
  <si>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</si>
  <si>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</si>
  <si>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</si>
  <si>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</si>
  <si>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</si>
  <si>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</si>
  <si>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</si>
  <si>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</si>
  <si>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</si>
  <si>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</si>
  <si>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</si>
  <si>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</si>
  <si>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</si>
  <si>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</si>
  <si>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</si>
  <si>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</si>
  <si>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</si>
  <si>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</si>
  <si>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</si>
  <si>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</si>
  <si>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</si>
  <si>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</si>
  <si>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</si>
  <si>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</si>
  <si>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</si>
  <si>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</si>
  <si>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</si>
  <si>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</si>
  <si>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</si>
  <si>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</si>
  <si>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</si>
  <si>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</si>
  <si>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</si>
  <si>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</si>
  <si>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</si>
  <si>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</si>
  <si>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</si>
  <si>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</si>
  <si>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</si>
  <si>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</si>
  <si>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</si>
  <si>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</si>
  <si>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</si>
  <si>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</si>
  <si>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</si>
  <si>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</si>
  <si>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</si>
  <si>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</si>
  <si>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</si>
  <si>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</si>
  <si>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</si>
  <si>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</si>
  <si>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</si>
  <si>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</si>
  <si>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</si>
  <si>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</si>
  <si>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</si>
  <si>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</si>
  <si>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</si>
  <si>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</si>
  <si>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</si>
  <si>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</si>
  <si>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</si>
  <si>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</si>
  <si>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</si>
  <si>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</si>
  <si>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</si>
  <si>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</si>
  <si>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</si>
  <si>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</si>
  <si>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</si>
  <si>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</si>
  <si>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</si>
  <si>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</si>
  <si>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</si>
  <si>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</si>
  <si>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</si>
  <si>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</si>
  <si>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</si>
  <si>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</si>
  <si>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</si>
  <si>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</si>
  <si>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</si>
  <si>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</si>
  <si>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</si>
  <si>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</si>
  <si>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</si>
  <si>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</si>
  <si>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</si>
  <si>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</si>
  <si>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</si>
  <si>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</si>
  <si>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</si>
  <si>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</si>
  <si>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</si>
  <si>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</si>
  <si>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</si>
  <si>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</si>
  <si>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</si>
  <si>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</si>
  <si>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</si>
  <si>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</si>
  <si>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</si>
  <si>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</si>
  <si>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</si>
  <si>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</si>
  <si>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</si>
  <si>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</si>
  <si>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</si>
  <si>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</si>
  <si>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</si>
  <si>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</si>
  <si>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</si>
  <si>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</si>
  <si>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</si>
  <si>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</si>
  <si>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</si>
  <si>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</si>
  <si>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</si>
  <si>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</si>
  <si>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</si>
  <si>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</si>
  <si>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</si>
  <si>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</si>
  <si>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</si>
  <si>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</si>
  <si>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</si>
  <si>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</si>
  <si>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</si>
  <si>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</si>
  <si>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</si>
  <si>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</si>
  <si>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</si>
  <si>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</si>
  <si>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</si>
  <si>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</si>
  <si>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</si>
  <si>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</si>
  <si>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</si>
  <si>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</si>
  <si>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</si>
  <si>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</si>
  <si>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</si>
  <si>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</si>
  <si>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</si>
  <si>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</si>
  <si>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</si>
  <si>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</si>
  <si>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</si>
  <si>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</si>
  <si>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</si>
  <si>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</si>
  <si>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</si>
  <si>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</si>
  <si>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</si>
  <si>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</si>
  <si>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</si>
  <si>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</si>
  <si>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</si>
  <si>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</si>
  <si>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</si>
  <si>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</si>
  <si>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</si>
  <si>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</si>
  <si>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</si>
  <si>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</si>
  <si>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</si>
  <si>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</si>
  <si>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</si>
  <si>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</si>
  <si>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</si>
  <si>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</si>
  <si>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</si>
  <si>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</si>
  <si>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</si>
  <si>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</si>
  <si>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</si>
  <si>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</si>
  <si>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</si>
  <si>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</si>
  <si>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</si>
  <si>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</si>
  <si>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</si>
  <si>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</si>
  <si>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</si>
  <si>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</si>
  <si>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</si>
  <si>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</si>
  <si>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</si>
  <si>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</si>
  <si>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</si>
  <si>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</si>
  <si>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</si>
  <si>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</si>
  <si>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</si>
  <si>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</si>
  <si>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</si>
  <si>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</si>
  <si>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</si>
  <si>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</si>
  <si>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</si>
  <si>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</si>
  <si>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</si>
  <si>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</si>
  <si>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</si>
  <si>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</si>
  <si>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</si>
  <si>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</si>
  <si>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</si>
  <si>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</si>
  <si>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</si>
  <si>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</si>
  <si>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</si>
  <si>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</si>
  <si>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</si>
  <si>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</si>
  <si>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</si>
  <si>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</si>
  <si>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</si>
  <si>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</si>
  <si>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</si>
  <si>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</si>
  <si>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</si>
  <si>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</si>
  <si>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</si>
  <si>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</si>
  <si>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</si>
  <si>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</si>
  <si>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</si>
  <si>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</si>
  <si>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</si>
  <si>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</si>
  <si>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</si>
  <si>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</si>
  <si>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</si>
  <si>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</si>
  <si>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</si>
  <si>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</si>
  <si>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</si>
  <si>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</si>
  <si>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</si>
  <si>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</si>
  <si>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</si>
  <si>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</si>
  <si>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</si>
  <si>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</si>
  <si>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</si>
  <si>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</si>
  <si>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</si>
  <si>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</si>
  <si>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</si>
  <si>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</si>
  <si>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</si>
  <si>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</si>
  <si>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</si>
  <si>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</si>
  <si>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</si>
  <si>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</si>
  <si>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</si>
  <si>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</si>
  <si>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</si>
  <si>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</si>
  <si>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</si>
  <si>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</si>
  <si>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</si>
  <si>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</si>
  <si>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</si>
  <si>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</si>
  <si>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</si>
  <si>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</si>
  <si>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</si>
  <si>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</si>
  <si>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</si>
  <si>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</si>
  <si>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</si>
  <si>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</si>
  <si>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</si>
  <si>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</si>
  <si>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</si>
  <si>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</si>
  <si>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</si>
  <si>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</si>
  <si>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</si>
  <si>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</si>
  <si>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</si>
  <si>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</si>
  <si>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</si>
  <si>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</si>
  <si>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</si>
  <si>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</si>
  <si>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</si>
  <si>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</si>
  <si>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</si>
  <si>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</si>
  <si>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</si>
  <si>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</si>
  <si>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</si>
  <si>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</si>
  <si>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</si>
  <si>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</si>
  <si>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</si>
  <si>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</si>
  <si>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</si>
  <si>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</si>
  <si>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</si>
  <si>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</si>
  <si>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</si>
  <si>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</si>
  <si>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</si>
  <si>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</si>
  <si>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</si>
  <si>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</si>
  <si>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</si>
  <si>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</si>
  <si>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</si>
  <si>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</si>
  <si>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</si>
  <si>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</si>
  <si>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</si>
  <si>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</si>
  <si>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</si>
  <si>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</si>
  <si>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</si>
  <si>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</si>
  <si>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</si>
  <si>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</si>
  <si>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</si>
  <si>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</si>
  <si>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</si>
  <si>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</si>
  <si>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</si>
  <si>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</si>
  <si>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</si>
  <si>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</si>
  <si>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</si>
  <si>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</si>
  <si>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</si>
  <si>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</si>
  <si>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</si>
  <si>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</si>
  <si>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</si>
  <si>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</si>
  <si>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</si>
  <si>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</si>
  <si>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</si>
  <si>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</si>
  <si>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</si>
  <si>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</si>
  <si>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</si>
  <si>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</si>
  <si>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</si>
  <si>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</si>
  <si>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</si>
  <si>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</si>
  <si>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</si>
  <si>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</si>
  <si>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</si>
  <si>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</si>
  <si>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</si>
  <si>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</si>
  <si>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</si>
  <si>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</si>
  <si>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</si>
  <si>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</si>
  <si>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</si>
  <si>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</si>
  <si>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</si>
  <si>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</si>
  <si>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</si>
  <si>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</si>
  <si>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</si>
  <si>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</si>
  <si>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</si>
  <si>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</si>
  <si>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</si>
  <si>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</si>
  <si>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</si>
  <si>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</si>
  <si>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</si>
  <si>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</si>
  <si>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</si>
  <si>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</si>
  <si>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</si>
  <si>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</si>
  <si>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</si>
  <si>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</si>
  <si>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</si>
  <si>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</si>
  <si>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</si>
  <si>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</si>
  <si>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</si>
  <si>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</si>
  <si>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</si>
  <si>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</si>
  <si>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</si>
  <si>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</si>
  <si>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</si>
  <si>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</si>
  <si>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</si>
  <si>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</si>
  <si>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</si>
  <si>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</si>
  <si>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</si>
  <si>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</si>
  <si>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</si>
  <si>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</si>
  <si>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</si>
  <si>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</si>
  <si>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</si>
  <si>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</si>
  <si>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</si>
  <si>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</si>
  <si>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</si>
  <si>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</si>
  <si>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</si>
  <si>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</si>
  <si>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</si>
  <si>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</si>
  <si>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</si>
  <si>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</si>
  <si>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</si>
  <si>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</si>
  <si>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</si>
  <si>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</si>
  <si>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</si>
  <si>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</si>
  <si>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</si>
  <si>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</si>
  <si>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</si>
  <si>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</si>
  <si>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</si>
  <si>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</si>
  <si>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</si>
  <si>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</si>
  <si>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</si>
  <si>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</si>
  <si>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</si>
  <si>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</si>
  <si>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</si>
  <si>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</si>
  <si>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</si>
  <si>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</si>
  <si>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</si>
  <si>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</si>
  <si>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</si>
  <si>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</si>
  <si>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</si>
  <si>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</si>
  <si>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</si>
  <si>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</si>
  <si>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</si>
  <si>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</si>
  <si>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</si>
  <si>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</si>
  <si>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</si>
  <si>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</si>
  <si>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</si>
  <si>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</si>
  <si>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</si>
  <si>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</si>
  <si>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</si>
  <si>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</si>
  <si>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</si>
  <si>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</si>
  <si>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</si>
  <si>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</si>
  <si>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</si>
  <si>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</si>
  <si>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</si>
  <si>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</si>
  <si>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</si>
  <si>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</si>
  <si>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</si>
  <si>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</si>
  <si>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</si>
  <si>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</si>
  <si>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</si>
  <si>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</si>
  <si>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</si>
  <si>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</si>
  <si>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</si>
  <si>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</si>
  <si>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</si>
  <si>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</si>
  <si>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</si>
  <si>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</si>
  <si>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</si>
  <si>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</si>
  <si>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</si>
  <si>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</si>
  <si>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</si>
  <si>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</si>
  <si>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</si>
  <si>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</si>
  <si>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</si>
  <si>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</si>
  <si>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</si>
  <si>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</si>
  <si>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</si>
  <si>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</si>
  <si>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</si>
  <si>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</si>
  <si>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</si>
  <si>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</si>
  <si>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</si>
  <si>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</si>
  <si>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</si>
  <si>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</si>
  <si>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</si>
  <si>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</si>
  <si>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</si>
  <si>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</si>
  <si>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</si>
  <si>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</si>
  <si>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</si>
  <si>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</si>
  <si>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</si>
  <si>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</si>
  <si>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</si>
  <si>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</si>
  <si>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</si>
  <si>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</si>
  <si>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</si>
  <si>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</si>
  <si>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</si>
  <si>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</si>
  <si>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</si>
  <si>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</si>
  <si>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</si>
  <si>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</si>
  <si>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</si>
  <si>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</si>
  <si>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</si>
  <si>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</si>
  <si>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</si>
  <si>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</si>
  <si>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</si>
  <si>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</si>
  <si>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</si>
  <si>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</si>
  <si>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</si>
  <si>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</si>
  <si>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</si>
  <si>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</si>
  <si>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</si>
  <si>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</si>
  <si>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</si>
  <si>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</si>
  <si>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</si>
  <si>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</si>
  <si>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</si>
  <si>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</si>
  <si>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</si>
  <si>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</si>
  <si>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</si>
  <si>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</si>
  <si>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</si>
  <si>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</si>
  <si>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</si>
  <si>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</si>
  <si>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</si>
  <si>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</si>
  <si>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</si>
  <si>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</si>
  <si>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</si>
  <si>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</si>
  <si>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</si>
  <si>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</si>
  <si>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</si>
  <si>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</si>
  <si>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</si>
  <si>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</si>
  <si>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</si>
  <si>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</si>
  <si>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</si>
  <si>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</si>
  <si>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</si>
  <si>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</si>
  <si>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</si>
  <si>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</si>
  <si>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</si>
  <si>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</si>
  <si>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</si>
  <si>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</si>
  <si>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</si>
  <si>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</si>
  <si>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</si>
  <si>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</si>
  <si>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</si>
  <si>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</si>
  <si>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</si>
  <si>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</si>
  <si>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</si>
  <si>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</si>
  <si>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</si>
  <si>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</si>
  <si>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</si>
  <si>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</si>
  <si>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</si>
  <si>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</si>
  <si>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</si>
  <si>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</si>
  <si>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</si>
  <si>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</si>
  <si>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</si>
  <si>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</si>
  <si>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</si>
  <si>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</si>
  <si>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</si>
  <si>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</si>
  <si>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</si>
  <si>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</si>
  <si>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</si>
  <si>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</si>
  <si>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</si>
  <si>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</si>
  <si>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</si>
  <si>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</si>
  <si>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</si>
  <si>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</si>
  <si>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</si>
  <si>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</si>
  <si>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</si>
  <si>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</si>
  <si>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</si>
  <si>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</si>
  <si>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</si>
  <si>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</si>
  <si>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</si>
  <si>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</si>
  <si>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</si>
  <si>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</si>
  <si>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</si>
  <si>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</si>
  <si>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</si>
  <si>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</si>
  <si>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</si>
  <si>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</si>
  <si>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</si>
  <si>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</si>
  <si>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</si>
  <si>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</si>
  <si>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</si>
  <si>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</si>
  <si>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</si>
  <si>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</si>
  <si>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</si>
  <si>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</si>
  <si>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</si>
  <si>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</si>
  <si>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</si>
  <si>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</si>
  <si>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</si>
  <si>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</si>
  <si>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</si>
  <si>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</si>
  <si>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</si>
  <si>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</si>
  <si>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</si>
  <si>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</si>
  <si>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</si>
  <si>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</si>
  <si>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</si>
  <si>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</si>
  <si>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</si>
  <si>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</si>
  <si>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</si>
  <si>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</si>
  <si>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</si>
  <si>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</si>
  <si>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</si>
  <si>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</si>
  <si>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</si>
  <si>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</si>
  <si>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</si>
  <si>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</si>
  <si>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</si>
  <si>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</si>
  <si>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</si>
  <si>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</si>
  <si>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</si>
  <si>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</si>
  <si>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</si>
  <si>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</si>
  <si>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</si>
  <si>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</si>
  <si>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</si>
  <si>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</si>
  <si>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</si>
  <si>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</si>
  <si>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</si>
  <si>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</si>
  <si>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</si>
  <si>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</si>
  <si>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</si>
  <si>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</si>
  <si>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</si>
  <si>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</si>
  <si>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</si>
  <si>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</si>
  <si>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</si>
  <si>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</si>
  <si>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</si>
  <si>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</si>
  <si>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</si>
  <si>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</si>
  <si>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</si>
  <si>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</si>
  <si>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</si>
  <si>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</si>
  <si>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</si>
  <si>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</si>
  <si>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</si>
  <si>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</si>
  <si>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</si>
  <si>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</si>
  <si>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</si>
  <si>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</si>
  <si>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</si>
  <si>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</si>
  <si>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</si>
  <si>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</si>
  <si>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</si>
  <si>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</si>
  <si>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</si>
  <si>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</si>
  <si>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</si>
  <si>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</si>
  <si>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</si>
  <si>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</si>
  <si>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</si>
  <si>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</si>
  <si>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</si>
  <si>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</si>
  <si>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</si>
  <si>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</si>
  <si>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</si>
  <si>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</si>
  <si>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</si>
  <si>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</si>
  <si>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</si>
  <si>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</si>
  <si>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</si>
  <si>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</si>
  <si>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</si>
  <si>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</si>
  <si>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</si>
  <si>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</si>
  <si>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</si>
  <si>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</si>
  <si>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</si>
  <si>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</si>
  <si>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</si>
  <si>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</si>
  <si>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</si>
  <si>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</si>
  <si>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</si>
  <si>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</si>
  <si>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</si>
  <si>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</si>
  <si>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</si>
  <si>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</si>
  <si>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</si>
  <si>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</si>
  <si>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</si>
  <si>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</si>
  <si>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</si>
  <si>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</si>
  <si>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</si>
  <si>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</si>
  <si>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</si>
  <si>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</si>
  <si>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</si>
  <si>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</si>
  <si>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</si>
  <si>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</si>
  <si>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</si>
  <si>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</si>
  <si>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</si>
  <si>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</si>
  <si>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</si>
  <si>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</si>
  <si>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</si>
  <si>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</si>
  <si>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</si>
  <si>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</si>
  <si>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</si>
  <si>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</si>
  <si>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</si>
  <si>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</si>
  <si>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</si>
  <si>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</si>
  <si>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</si>
  <si>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</si>
  <si>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</si>
  <si>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</si>
  <si>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</si>
  <si>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</si>
  <si>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</si>
  <si>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</si>
  <si>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</si>
  <si>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</si>
  <si>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</si>
  <si>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</si>
  <si>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</si>
  <si>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</si>
  <si>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</si>
  <si>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</si>
  <si>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</si>
  <si>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</si>
  <si>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</si>
  <si>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</si>
  <si>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</si>
  <si>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</si>
  <si>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</si>
  <si>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</si>
  <si>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</si>
  <si>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</si>
  <si>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</si>
  <si>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</si>
  <si>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</si>
  <si>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</si>
  <si>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</si>
  <si>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</si>
  <si>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</si>
  <si>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</si>
  <si>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</si>
  <si>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</si>
  <si>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</si>
  <si>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</si>
  <si>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</si>
  <si>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</si>
  <si>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</si>
  <si>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</si>
  <si>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</si>
  <si>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</si>
  <si>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</si>
  <si>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</si>
  <si>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</si>
  <si>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</si>
  <si>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</si>
  <si>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</si>
  <si>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</si>
  <si>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</si>
  <si>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</si>
  <si>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</si>
  <si>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</si>
  <si>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</si>
  <si>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</si>
  <si>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</si>
  <si>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</si>
  <si>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</si>
  <si>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</si>
  <si>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</si>
  <si>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</si>
  <si>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</si>
  <si>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</si>
  <si>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</si>
  <si>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</si>
  <si>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</si>
  <si>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</si>
  <si>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</si>
  <si>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</si>
  <si>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</si>
  <si>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</si>
  <si>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</si>
  <si>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</si>
  <si>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</si>
  <si>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</si>
  <si>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</si>
  <si>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</si>
  <si>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</si>
  <si>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</si>
  <si>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</si>
  <si>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</si>
  <si>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</si>
  <si>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</si>
  <si>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</si>
  <si>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</si>
  <si>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</si>
  <si>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</si>
  <si>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</si>
  <si>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</si>
  <si>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</si>
  <si>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</si>
  <si>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</si>
  <si>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</si>
  <si>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</si>
  <si>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</si>
  <si>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</si>
  <si>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</si>
  <si>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</si>
  <si>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</si>
  <si>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</si>
  <si>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</si>
  <si>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</si>
  <si>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</si>
  <si>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</si>
  <si>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</si>
  <si>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</si>
  <si>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</si>
  <si>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</si>
  <si>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</si>
  <si>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</si>
  <si>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</si>
  <si>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</si>
  <si>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</si>
  <si>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</si>
  <si>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</si>
  <si>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</si>
  <si>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</si>
  <si>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</si>
  <si>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</si>
  <si>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</si>
  <si>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</si>
  <si>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</si>
  <si>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</si>
  <si>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</si>
  <si>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</si>
  <si>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</si>
  <si>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</si>
  <si>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</si>
  <si>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</si>
  <si>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</si>
  <si>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</si>
  <si>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</si>
  <si>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</si>
  <si>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</si>
  <si>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</si>
  <si>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</si>
  <si>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</si>
  <si>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</si>
  <si>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</si>
  <si>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</si>
  <si>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</si>
  <si>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</si>
  <si>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</si>
  <si>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</si>
  <si>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</si>
  <si>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</si>
  <si>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</si>
  <si>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</si>
  <si>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</si>
  <si>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</si>
  <si>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</si>
  <si>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</si>
  <si>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</si>
  <si>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</si>
  <si>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</si>
  <si>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</si>
  <si>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</si>
  <si>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</si>
  <si>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</si>
  <si>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</si>
  <si>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</si>
  <si>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</si>
  <si>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</si>
  <si>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</si>
  <si>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</si>
  <si>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</si>
  <si>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</si>
  <si>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</si>
  <si>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</si>
  <si>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</si>
  <si>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</si>
  <si>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</si>
  <si>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</si>
  <si>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</si>
  <si>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</si>
  <si>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</si>
  <si>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</si>
  <si>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</si>
  <si>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</si>
  <si>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</si>
  <si>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</si>
  <si>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</si>
  <si>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</si>
  <si>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</si>
  <si>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</si>
  <si>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</si>
  <si>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</si>
  <si>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</si>
  <si>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</si>
  <si>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</si>
  <si>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</si>
  <si>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</si>
  <si>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</si>
  <si>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</si>
  <si>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</si>
  <si>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</si>
  <si>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</si>
  <si>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</si>
  <si>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</si>
  <si>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</si>
  <si>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</si>
  <si>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</si>
  <si>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</si>
  <si>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</si>
  <si>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</si>
  <si>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</si>
  <si>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</si>
  <si>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</si>
  <si>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</si>
  <si>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</si>
  <si>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</si>
  <si>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</si>
  <si>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</si>
  <si>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</si>
  <si>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</si>
  <si>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</si>
  <si>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</si>
  <si>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</si>
  <si>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</si>
  <si>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</si>
  <si>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</si>
  <si>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</si>
  <si>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</si>
  <si>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</si>
  <si>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</si>
  <si>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</si>
  <si>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</si>
  <si>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</si>
  <si>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</si>
  <si>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</si>
  <si>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</si>
  <si>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</si>
  <si>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</si>
  <si>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</si>
  <si>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</si>
  <si>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</si>
  <si>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</si>
  <si>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</si>
  <si>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</si>
  <si>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</si>
  <si>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</si>
  <si>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</si>
  <si>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</si>
  <si>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</si>
  <si>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</si>
  <si>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</si>
  <si>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</si>
  <si>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</si>
  <si>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</si>
  <si>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</si>
  <si>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</si>
  <si>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</si>
  <si>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</si>
  <si>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</si>
  <si>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</si>
  <si>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</si>
  <si>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</si>
  <si>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</si>
  <si>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</si>
  <si>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</si>
  <si>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</si>
  <si>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</si>
  <si>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</si>
  <si>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</si>
  <si>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</si>
  <si>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</si>
  <si>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</si>
  <si>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</si>
  <si>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</si>
  <si>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</si>
  <si>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</si>
  <si>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</si>
  <si>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</si>
  <si>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</si>
  <si>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</si>
  <si>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</si>
  <si>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</si>
  <si>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</si>
  <si>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</si>
  <si>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</si>
  <si>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</si>
  <si>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</si>
  <si>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</si>
  <si>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</si>
  <si>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</si>
  <si>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</si>
  <si>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</si>
  <si>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</si>
  <si>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</si>
  <si>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</si>
  <si>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</si>
  <si>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</si>
  <si>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</si>
  <si>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</si>
  <si>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</si>
  <si>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</si>
  <si>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</si>
  <si>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</si>
  <si>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</si>
  <si>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</si>
  <si>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</si>
  <si>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</si>
  <si>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</si>
  <si>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</si>
  <si>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</si>
  <si>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</si>
  <si>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</si>
  <si>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</si>
  <si>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</si>
  <si>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</si>
  <si>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</si>
  <si>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</si>
  <si>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</si>
  <si>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</si>
  <si>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</si>
  <si>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</si>
  <si>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</si>
  <si>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</si>
  <si>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</si>
  <si>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</si>
  <si>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</si>
  <si>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</si>
  <si>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</si>
  <si>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</si>
  <si>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</si>
  <si>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</si>
  <si>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</si>
  <si>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</si>
  <si>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</si>
  <si>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</si>
  <si>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</si>
  <si>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</si>
  <si>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</si>
  <si>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</si>
  <si>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</si>
  <si>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</si>
  <si>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</si>
  <si>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</si>
  <si>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</si>
  <si>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</si>
  <si>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</si>
  <si>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</si>
  <si>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</si>
  <si>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</si>
  <si>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</si>
  <si>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</si>
  <si>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</si>
  <si>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</si>
  <si>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</si>
  <si>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</si>
  <si>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</si>
  <si>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</si>
  <si>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</si>
  <si>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</si>
  <si>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</si>
  <si>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</si>
  <si>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</si>
  <si>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</si>
  <si>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</si>
  <si>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</si>
  <si>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</si>
  <si>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</si>
  <si>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</si>
  <si>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</si>
  <si>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</si>
  <si>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</si>
  <si>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</si>
  <si>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</si>
  <si>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</si>
  <si>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</si>
  <si>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</si>
  <si>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</si>
  <si>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</si>
  <si>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</si>
  <si>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</si>
  <si>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</si>
  <si>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</si>
  <si>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</si>
  <si>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</si>
  <si>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</si>
  <si>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</si>
  <si>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</si>
  <si>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</si>
  <si>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</si>
  <si>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</si>
  <si>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</si>
  <si>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</si>
  <si>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</si>
  <si>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</si>
  <si>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</si>
  <si>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</si>
  <si>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</si>
  <si>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</si>
  <si>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</si>
  <si>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</si>
  <si>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</si>
  <si>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</si>
  <si>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</si>
  <si>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</si>
  <si>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</si>
  <si>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</si>
  <si>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</si>
  <si>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</si>
  <si>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</si>
  <si>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</si>
  <si>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</si>
  <si>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</si>
  <si>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</si>
  <si>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</si>
  <si>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</si>
  <si>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</si>
  <si>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</si>
  <si>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</si>
  <si>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</si>
  <si>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</si>
  <si>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</si>
  <si>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</si>
  <si>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</si>
  <si>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</si>
  <si>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</si>
  <si>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</si>
  <si>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</si>
  <si>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</si>
  <si>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</si>
  <si>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</si>
  <si>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</si>
  <si>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</si>
  <si>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</si>
  <si>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</si>
  <si>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</si>
  <si>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</si>
  <si>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</si>
  <si>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</si>
  <si>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</si>
  <si>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</si>
  <si>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</si>
  <si>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</si>
  <si>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</si>
  <si>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</si>
  <si>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</si>
  <si>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</si>
  <si>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</si>
  <si>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</si>
  <si>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</si>
  <si>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</si>
  <si>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</si>
  <si>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</si>
  <si>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</si>
  <si>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</si>
  <si>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</si>
  <si>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</si>
  <si>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</si>
  <si>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</si>
  <si>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</si>
  <si>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</si>
  <si>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</si>
  <si>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</si>
  <si>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</si>
  <si>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</si>
  <si>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</si>
  <si>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</si>
  <si>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</si>
  <si>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</si>
  <si>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</si>
  <si>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</si>
  <si>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</si>
  <si>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</si>
  <si>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</si>
  <si>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</si>
  <si>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</si>
  <si>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</si>
  <si>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</si>
  <si>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</si>
  <si>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</si>
  <si>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</si>
  <si>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</si>
  <si>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</si>
  <si>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</si>
  <si>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</si>
  <si>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</si>
  <si>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</si>
  <si>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</si>
  <si>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</si>
  <si>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</si>
  <si>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</si>
  <si>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</si>
  <si>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</si>
  <si>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</si>
  <si>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</si>
  <si>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</si>
  <si>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</si>
  <si>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</si>
  <si>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</si>
  <si>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</si>
  <si>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</si>
  <si>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</si>
  <si>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</si>
  <si>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</si>
  <si>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</si>
  <si>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</si>
  <si>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</si>
  <si>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</si>
  <si>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</si>
  <si>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</si>
  <si>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</si>
  <si>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</si>
  <si>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</si>
  <si>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</si>
  <si>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</si>
  <si>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</si>
  <si>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</si>
  <si>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</si>
  <si>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</si>
  <si>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</si>
  <si>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</si>
  <si>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</si>
  <si>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</si>
  <si>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</si>
  <si>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</si>
  <si>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</si>
  <si>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</si>
  <si>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</si>
  <si>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</si>
  <si>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</si>
  <si>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</si>
  <si>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</si>
  <si>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</si>
  <si>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</si>
  <si>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</si>
  <si>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</si>
  <si>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</si>
  <si>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</si>
  <si>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</si>
  <si>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</si>
  <si>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</si>
  <si>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</si>
  <si>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</si>
  <si>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</si>
  <si>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</si>
  <si>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</si>
  <si>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</si>
  <si>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</si>
  <si>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</si>
  <si>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</si>
  <si>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</si>
  <si>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</si>
  <si>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</si>
  <si>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</si>
  <si>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</si>
  <si>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</si>
  <si>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</si>
  <si>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</si>
  <si>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</si>
  <si>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</si>
  <si>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</si>
  <si>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</si>
  <si>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</si>
  <si>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</si>
  <si>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</si>
  <si>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</si>
  <si>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</si>
  <si>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</si>
  <si>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</si>
  <si>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</si>
  <si>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</si>
  <si>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</si>
  <si>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</si>
  <si>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</si>
  <si>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</si>
  <si>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</si>
  <si>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</si>
  <si>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</si>
  <si>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</si>
  <si>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</si>
  <si>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</si>
  <si>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</si>
  <si>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</si>
  <si>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</si>
  <si>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</si>
  <si>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</si>
  <si>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</si>
  <si>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</si>
  <si>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</si>
  <si>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</si>
  <si>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</si>
  <si>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</si>
  <si>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</si>
  <si>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</si>
  <si>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</si>
  <si>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</si>
  <si>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</si>
  <si>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</si>
  <si>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</si>
  <si>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</si>
  <si>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</si>
  <si>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</si>
  <si>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</si>
  <si>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</si>
  <si>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</si>
  <si>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</si>
  <si>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</si>
  <si>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</si>
  <si>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</si>
  <si>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</si>
  <si>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</si>
  <si>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</si>
  <si>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</si>
  <si>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</si>
  <si>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</si>
  <si>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</si>
  <si>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</si>
  <si>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</si>
  <si>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</si>
  <si>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</si>
  <si>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</si>
  <si>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</si>
  <si>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</si>
  <si>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</si>
  <si>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</si>
  <si>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</si>
  <si>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</si>
  <si>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</si>
  <si>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</si>
  <si>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</si>
  <si>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</si>
  <si>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</si>
  <si>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</si>
  <si>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</si>
  <si>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</si>
  <si>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</si>
  <si>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</si>
  <si>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</si>
  <si>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</si>
  <si>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</si>
  <si>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</si>
  <si>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</si>
  <si>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</si>
  <si>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</si>
  <si>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</si>
  <si>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</si>
  <si>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</si>
  <si>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</si>
  <si>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</si>
  <si>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</si>
  <si>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</si>
  <si>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</si>
  <si>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</si>
  <si>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</si>
  <si>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</si>
  <si>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</si>
  <si>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</si>
  <si>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</si>
  <si>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</si>
  <si>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</si>
  <si>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</si>
  <si>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</si>
  <si>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</si>
  <si>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</si>
  <si>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</si>
  <si>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</si>
  <si>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</si>
  <si>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</si>
  <si>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</si>
  <si>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</si>
  <si>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</si>
  <si>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</si>
  <si>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</si>
  <si>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</si>
  <si>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</si>
  <si>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</si>
  <si>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</si>
  <si>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</si>
  <si>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</si>
  <si>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</si>
  <si>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</si>
  <si>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</si>
  <si>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</si>
  <si>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</si>
  <si>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</si>
  <si>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</si>
  <si>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</si>
  <si>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</si>
  <si>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</si>
  <si>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</si>
  <si>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</si>
  <si>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</si>
  <si>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</si>
  <si>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</si>
  <si>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</si>
  <si>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</si>
  <si>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</si>
  <si>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</si>
  <si>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</si>
  <si>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</si>
  <si>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</si>
  <si>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</si>
  <si>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</si>
  <si>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</si>
  <si>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</si>
  <si>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</si>
  <si>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</si>
  <si>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</si>
  <si>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</si>
  <si>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</si>
  <si>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</si>
  <si>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</si>
  <si>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</si>
  <si>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</si>
  <si>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</si>
  <si>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</si>
  <si>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</si>
  <si>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</si>
  <si>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</si>
  <si>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</si>
  <si>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</si>
  <si>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</si>
  <si>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</si>
  <si>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</si>
  <si>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</si>
  <si>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</si>
  <si>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</si>
  <si>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</si>
  <si>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</si>
  <si>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</si>
  <si>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</si>
  <si>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</si>
  <si>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</si>
  <si>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</si>
  <si>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</si>
  <si>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</si>
  <si>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</si>
  <si>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</si>
  <si>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</si>
  <si>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</si>
  <si>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</si>
  <si>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</si>
  <si>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</si>
  <si>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</si>
  <si>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</si>
  <si>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</si>
  <si>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</si>
  <si>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</si>
  <si>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</si>
  <si>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</si>
  <si>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</si>
  <si>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</si>
  <si>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</si>
  <si>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</si>
  <si>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</si>
  <si>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</si>
  <si>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</si>
  <si>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</si>
  <si>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</si>
  <si>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</si>
  <si>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</si>
  <si>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</si>
  <si>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</si>
  <si>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</si>
  <si>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</si>
  <si>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</si>
  <si>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</si>
  <si>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</si>
  <si>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</si>
  <si>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</si>
  <si>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</si>
  <si>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</si>
  <si>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</si>
  <si>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</si>
  <si>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</si>
  <si>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</si>
  <si>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</si>
  <si>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</si>
  <si>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</si>
  <si>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</si>
  <si>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</si>
  <si>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</si>
  <si>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</si>
  <si>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</si>
  <si>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</si>
  <si>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</si>
  <si>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</si>
  <si>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</si>
  <si>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</si>
  <si>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</si>
  <si>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</si>
  <si>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</si>
  <si>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</si>
  <si>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</si>
  <si>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</si>
  <si>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</si>
  <si>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</si>
  <si>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</si>
  <si>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</si>
  <si>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</si>
  <si>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</si>
  <si>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</si>
  <si>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</si>
  <si>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</si>
  <si>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</si>
  <si>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</si>
  <si>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</si>
  <si>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</si>
  <si>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</si>
  <si>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</si>
  <si>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</si>
  <si>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</si>
  <si>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</si>
  <si>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</si>
  <si>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</si>
  <si>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</si>
  <si>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</si>
  <si>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</si>
  <si>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</si>
  <si>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</si>
  <si>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</si>
  <si>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</si>
  <si>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</si>
  <si>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</si>
  <si>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</si>
  <si>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</si>
  <si>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</si>
  <si>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</si>
  <si>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</si>
  <si>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</si>
  <si>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</si>
  <si>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</si>
  <si>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</si>
  <si>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</si>
  <si>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</si>
  <si>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</si>
  <si>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</si>
  <si>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</si>
  <si>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</si>
  <si>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</si>
  <si>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</si>
  <si>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</si>
  <si>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</si>
  <si>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</si>
  <si>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</si>
  <si>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</si>
  <si>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</si>
  <si>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</si>
  <si>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</si>
  <si>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</si>
  <si>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</si>
  <si>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</si>
  <si>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</si>
  <si>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</si>
  <si>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</si>
  <si>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</si>
  <si>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</si>
  <si>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</si>
  <si>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</si>
  <si>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</si>
  <si>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</si>
  <si>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</si>
  <si>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</si>
  <si>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</si>
  <si>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</si>
  <si>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</si>
  <si>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</si>
  <si>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</si>
  <si>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</si>
  <si>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</si>
  <si>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</si>
  <si>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</si>
  <si>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</si>
  <si>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</si>
  <si>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</si>
  <si>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</si>
  <si>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</si>
  <si>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</si>
  <si>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</si>
  <si>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</si>
  <si>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</si>
  <si>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</si>
  <si>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</si>
  <si>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</si>
  <si>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</si>
  <si>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</si>
  <si>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</si>
  <si>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</si>
  <si>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</si>
  <si>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</si>
  <si>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</si>
  <si>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</si>
  <si>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</si>
  <si>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</si>
  <si>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</si>
  <si>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</si>
  <si>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</si>
  <si>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</si>
  <si>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</si>
  <si>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</si>
  <si>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</si>
  <si>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</si>
  <si>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</si>
  <si>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</si>
  <si>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</si>
  <si>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</si>
  <si>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</si>
  <si>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</si>
  <si>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</si>
  <si>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</si>
  <si>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</si>
  <si>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</si>
  <si>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</si>
  <si>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</si>
  <si>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</si>
  <si>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</si>
  <si>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</si>
  <si>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</si>
  <si>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</si>
  <si>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</si>
  <si>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</si>
  <si>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</si>
  <si>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</si>
  <si>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</si>
  <si>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</si>
  <si>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</si>
  <si>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</si>
  <si>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</si>
  <si>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</si>
  <si>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</si>
  <si>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</si>
  <si>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</si>
  <si>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</si>
  <si>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</si>
  <si>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</si>
  <si>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</si>
  <si>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</si>
  <si>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</si>
  <si>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</si>
  <si>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</si>
  <si>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</si>
  <si>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</si>
  <si>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</si>
  <si>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</si>
  <si>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</si>
  <si>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</si>
  <si>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</si>
  <si>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</si>
  <si>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</si>
  <si>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</si>
  <si>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</si>
  <si>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</si>
  <si>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</si>
  <si>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</si>
  <si>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</si>
  <si>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</si>
  <si>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</si>
  <si>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</si>
  <si>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</si>
  <si>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</si>
  <si>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</si>
  <si>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</si>
  <si>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</si>
  <si>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</si>
  <si>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</si>
  <si>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</si>
  <si>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</si>
  <si>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</si>
  <si>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</si>
  <si>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</si>
  <si>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</si>
  <si>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</si>
  <si>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</si>
  <si>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</si>
  <si>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</si>
  <si>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</si>
  <si>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</si>
  <si>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</si>
  <si>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</si>
  <si>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</si>
  <si>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</si>
  <si>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</si>
  <si>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</si>
  <si>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</si>
  <si>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</si>
  <si>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</si>
  <si>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</si>
  <si>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</si>
  <si>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</si>
  <si>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</si>
  <si>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</si>
  <si>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</si>
  <si>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</si>
  <si>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</si>
  <si>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</si>
  <si>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</si>
  <si>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</si>
  <si>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</si>
  <si>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</si>
  <si>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</si>
  <si>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</si>
  <si>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</si>
  <si>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</si>
  <si>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</si>
  <si>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</si>
  <si>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</si>
  <si>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</si>
  <si>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</si>
  <si>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</si>
  <si>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</si>
  <si>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</si>
  <si>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</si>
  <si>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</si>
  <si>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</si>
  <si>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</si>
  <si>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</si>
  <si>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</si>
  <si>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</si>
  <si>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</si>
  <si>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</si>
  <si>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</si>
  <si>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</si>
  <si>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</si>
  <si>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</si>
  <si>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</si>
  <si>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</si>
  <si>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</si>
  <si>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</si>
  <si>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</si>
  <si>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</si>
  <si>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</si>
  <si>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</si>
  <si>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</si>
  <si>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</si>
  <si>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</si>
  <si>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</si>
  <si>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</si>
  <si>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</si>
  <si>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</si>
  <si>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</si>
  <si>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</si>
  <si>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</si>
  <si>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</si>
  <si>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</si>
  <si>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</si>
  <si>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</si>
  <si>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</si>
  <si>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</si>
  <si>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</si>
  <si>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</si>
  <si>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</si>
  <si>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</si>
  <si>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</si>
  <si>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</si>
  <si>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</si>
  <si>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</si>
  <si>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</si>
  <si>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</si>
  <si>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</si>
  <si>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</si>
  <si>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</si>
  <si>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</si>
  <si>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</si>
  <si>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</si>
  <si>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</si>
  <si>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</si>
  <si>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</si>
  <si>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</si>
  <si>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</si>
  <si>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</si>
  <si>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</si>
  <si>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</si>
  <si>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</si>
  <si>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</si>
  <si>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</si>
  <si>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</si>
  <si>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</si>
  <si>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</si>
  <si>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</si>
  <si>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</si>
  <si>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</si>
  <si>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</si>
  <si>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</si>
  <si>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</si>
  <si>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</si>
  <si>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</si>
  <si>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</si>
  <si>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</si>
  <si>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</si>
  <si>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</si>
  <si>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</si>
  <si>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</si>
  <si>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</si>
  <si>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</si>
  <si>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</si>
  <si>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</si>
  <si>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</si>
  <si>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</si>
  <si>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</si>
  <si>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</si>
  <si>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</si>
  <si>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</si>
  <si>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</si>
  <si>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</si>
  <si>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</si>
  <si>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</si>
  <si>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</si>
  <si>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</si>
  <si>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</si>
  <si>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</si>
  <si>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</si>
  <si>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</si>
  <si>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</si>
  <si>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</si>
  <si>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</si>
  <si>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</si>
  <si>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</si>
  <si>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</si>
  <si>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</si>
  <si>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</si>
  <si>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</si>
  <si>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</si>
  <si>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</si>
  <si>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</si>
  <si>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</si>
  <si>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</si>
  <si>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</si>
  <si>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</si>
  <si>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</si>
  <si>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</si>
  <si>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</si>
  <si>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</si>
  <si>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</si>
  <si>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</si>
  <si>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</si>
  <si>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</si>
  <si>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</si>
  <si>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</si>
  <si>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</si>
  <si>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</si>
  <si>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</si>
  <si>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</si>
  <si>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</si>
  <si>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</si>
  <si>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</si>
  <si>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</si>
  <si>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</si>
  <si>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</si>
  <si>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</si>
  <si>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</si>
  <si>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</si>
  <si>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</si>
  <si>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</si>
  <si>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</si>
  <si>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</si>
  <si>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</si>
  <si>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</si>
  <si>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</si>
  <si>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</si>
  <si>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</si>
  <si>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</si>
  <si>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</si>
  <si>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</si>
  <si>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</si>
  <si>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</si>
  <si>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</si>
  <si>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</si>
  <si>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</si>
  <si>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</si>
  <si>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</si>
  <si>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</si>
  <si>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</si>
  <si>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</si>
  <si>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</si>
  <si>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</si>
  <si>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</si>
  <si>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</si>
  <si>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</si>
  <si>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</si>
  <si>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</si>
  <si>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</si>
  <si>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</si>
  <si>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</si>
  <si>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</si>
  <si>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</si>
  <si>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</si>
  <si>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</si>
  <si>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</si>
  <si>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</si>
  <si>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</si>
  <si>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</si>
  <si>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</si>
  <si>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</si>
  <si>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</si>
  <si>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</si>
  <si>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</si>
  <si>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</si>
  <si>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</si>
  <si>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</si>
  <si>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</si>
  <si>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</si>
  <si>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</si>
  <si>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</si>
  <si>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</si>
  <si>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</si>
  <si>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</si>
  <si>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</si>
  <si>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</si>
  <si>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</si>
  <si>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</si>
  <si>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</si>
  <si>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</si>
  <si>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</si>
  <si>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</si>
  <si>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</si>
  <si>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</si>
  <si>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</si>
  <si>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</si>
  <si>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</si>
  <si>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</si>
  <si>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</si>
  <si>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</si>
  <si>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</si>
  <si>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</si>
  <si>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</si>
  <si>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</si>
  <si>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</si>
  <si>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</si>
  <si>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</si>
  <si>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</si>
  <si>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</si>
  <si>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</si>
  <si>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</si>
  <si>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</si>
  <si>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</si>
  <si>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</si>
  <si>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</si>
  <si>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</si>
  <si>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</si>
  <si>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</si>
  <si>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</si>
  <si>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</si>
  <si>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</si>
  <si>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</si>
  <si>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</si>
  <si>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</si>
  <si>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</si>
  <si>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</si>
  <si>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</si>
  <si>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</si>
  <si>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</si>
  <si>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</si>
  <si>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</si>
  <si>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</si>
  <si>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</si>
  <si>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</si>
  <si>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</si>
  <si>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</si>
  <si>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</si>
  <si>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</si>
  <si>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</si>
  <si>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</si>
  <si>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</si>
  <si>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</si>
  <si>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</si>
  <si>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</si>
  <si>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</si>
  <si>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</si>
  <si>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</si>
  <si>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</si>
  <si>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</si>
  <si>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</si>
  <si>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</si>
  <si>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</si>
  <si>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</si>
  <si>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</si>
  <si>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</si>
  <si>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</si>
  <si>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</si>
  <si>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</si>
  <si>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</si>
  <si>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</si>
  <si>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</si>
  <si>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</si>
  <si>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</si>
  <si>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</si>
  <si>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</si>
  <si>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</si>
  <si>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</si>
  <si>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</si>
  <si>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</si>
  <si>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</si>
  <si>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</si>
  <si>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</si>
  <si>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</si>
  <si>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</si>
  <si>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</si>
  <si>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</si>
  <si>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</si>
  <si>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</si>
  <si>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</si>
  <si>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</si>
  <si>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</si>
  <si>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</si>
  <si>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</si>
  <si>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</si>
  <si>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</si>
  <si>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</si>
  <si>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</si>
  <si>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</si>
  <si>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</si>
  <si>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</si>
  <si>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</si>
  <si>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</si>
  <si>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</si>
  <si>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</si>
  <si>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</si>
  <si>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</si>
  <si>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</si>
  <si>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</si>
  <si>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</si>
  <si>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</si>
  <si>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</si>
  <si>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</si>
  <si>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</si>
  <si>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</si>
  <si>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</si>
  <si>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</si>
  <si>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</si>
  <si>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</si>
  <si>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</si>
  <si>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</si>
  <si>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</si>
  <si>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</si>
  <si>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</si>
  <si>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</si>
  <si>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</si>
  <si>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</si>
  <si>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</si>
  <si>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</si>
  <si>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</si>
  <si>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</si>
  <si>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</si>
  <si>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</si>
  <si>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</si>
  <si>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</si>
  <si>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</si>
  <si>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</si>
  <si>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</si>
  <si>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</si>
  <si>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</si>
  <si>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</si>
  <si>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</si>
  <si>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</si>
  <si>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</si>
  <si>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</si>
  <si>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</si>
  <si>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</si>
  <si>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</si>
  <si>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</si>
  <si>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</si>
  <si>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</si>
  <si>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</si>
  <si>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</si>
  <si>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</si>
  <si>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</si>
  <si>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</si>
  <si>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</si>
  <si>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</si>
  <si>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</si>
  <si>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</si>
  <si>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</si>
  <si>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</si>
  <si>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</si>
  <si>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</si>
  <si>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</si>
  <si>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</si>
  <si>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</si>
  <si>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</si>
  <si>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</si>
  <si>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</si>
  <si>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</si>
  <si>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</si>
  <si>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</si>
  <si>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</si>
  <si>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</si>
  <si>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</si>
  <si>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</si>
  <si>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</si>
  <si>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</si>
  <si>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</si>
  <si>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</si>
  <si>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</si>
  <si>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</si>
  <si>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</si>
  <si>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</si>
  <si>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</si>
  <si>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</si>
  <si>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</si>
  <si>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</si>
  <si>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</si>
  <si>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</si>
  <si>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</si>
  <si>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</si>
  <si>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</si>
  <si>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</si>
  <si>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</si>
  <si>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</si>
  <si>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</si>
  <si>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</si>
  <si>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</si>
  <si>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</si>
  <si>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</si>
  <si>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</si>
  <si>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</si>
  <si>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</si>
  <si>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</si>
  <si>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</si>
  <si>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</si>
  <si>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</si>
  <si>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</si>
  <si>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</si>
  <si>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</si>
  <si>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</si>
  <si>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</si>
  <si>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</si>
  <si>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</si>
  <si>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</si>
  <si>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</si>
  <si>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</si>
  <si>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</si>
  <si>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</si>
  <si>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</si>
  <si>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</si>
  <si>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</si>
  <si>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</si>
  <si>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</si>
  <si>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</si>
  <si>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</si>
  <si>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</si>
  <si>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</si>
  <si>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</si>
  <si>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</si>
  <si>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</si>
  <si>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</si>
  <si>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</si>
  <si>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</si>
  <si>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</si>
  <si>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</si>
  <si>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</si>
  <si>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</si>
  <si>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</si>
  <si>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</si>
  <si>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</si>
  <si>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</si>
  <si>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</si>
  <si>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</si>
  <si>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</si>
  <si>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</si>
  <si>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</si>
  <si>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</si>
  <si>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</si>
  <si>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</si>
  <si>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</si>
  <si>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</si>
  <si>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</si>
  <si>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</si>
  <si>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</si>
  <si>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</si>
  <si>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</si>
  <si>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</si>
  <si>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</si>
  <si>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</si>
  <si>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</si>
  <si>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</si>
  <si>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</si>
  <si>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</si>
  <si>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</si>
  <si>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</si>
  <si>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</si>
  <si>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</si>
  <si>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</si>
  <si>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</si>
  <si>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</si>
  <si>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</si>
  <si>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</si>
  <si>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</si>
  <si>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</si>
  <si>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</si>
  <si>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</si>
  <si>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</si>
  <si>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</si>
  <si>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</si>
  <si>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</si>
  <si>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</si>
  <si>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</si>
  <si>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</si>
  <si>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</si>
  <si>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</si>
  <si>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</si>
  <si>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</si>
  <si>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</si>
  <si>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</si>
  <si>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</si>
  <si>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</si>
  <si>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</si>
  <si>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</si>
  <si>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</si>
  <si>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</si>
  <si>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</si>
  <si>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</si>
  <si>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</si>
  <si>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</si>
  <si>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</si>
  <si>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</si>
  <si>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</si>
  <si>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</si>
  <si>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</si>
  <si>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</si>
  <si>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</si>
  <si>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</si>
  <si>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</si>
  <si>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</si>
  <si>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</si>
  <si>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</si>
  <si>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</si>
  <si>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</si>
  <si>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</si>
  <si>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</si>
  <si>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</si>
  <si>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</si>
  <si>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</si>
  <si>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</si>
  <si>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</si>
  <si>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</si>
  <si>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</si>
  <si>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</si>
  <si>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</si>
  <si>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</si>
  <si>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</si>
  <si>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</si>
  <si>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</si>
  <si>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</si>
  <si>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</si>
  <si>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</si>
  <si>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</si>
  <si>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</si>
  <si>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</si>
  <si>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</si>
  <si>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</si>
  <si>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</si>
  <si>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</si>
  <si>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</si>
  <si>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</si>
  <si>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</si>
  <si>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</si>
  <si>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</si>
  <si>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</si>
  <si>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</si>
  <si>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</si>
  <si>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</si>
  <si>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</si>
  <si>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</si>
  <si>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</si>
  <si>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</si>
  <si>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</si>
  <si>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</si>
  <si>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</si>
  <si>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</si>
  <si>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</si>
  <si>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</si>
  <si>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</si>
  <si>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</si>
  <si>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</si>
  <si>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</si>
  <si>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</si>
  <si>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</si>
  <si>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</si>
  <si>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</si>
  <si>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</si>
  <si>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</si>
  <si>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</si>
  <si>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</si>
  <si>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</si>
  <si>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</si>
  <si>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</si>
  <si>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</si>
  <si>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</si>
  <si>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</si>
  <si>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</si>
  <si>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</si>
  <si>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</si>
  <si>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</si>
  <si>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</si>
  <si>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</si>
  <si>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</si>
  <si>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</si>
  <si>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</si>
  <si>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</si>
  <si>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</si>
  <si>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</si>
  <si>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</si>
  <si>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</si>
  <si>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</si>
  <si>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</si>
  <si>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</si>
  <si>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</si>
  <si>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</si>
  <si>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</si>
  <si>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</si>
  <si>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</si>
  <si>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</si>
  <si>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</si>
  <si>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</si>
  <si>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</si>
  <si>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</si>
  <si>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</si>
  <si>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</si>
  <si>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</si>
  <si>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</si>
  <si>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</si>
  <si>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</si>
  <si>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</si>
  <si>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</si>
  <si>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</si>
  <si>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</si>
  <si>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</si>
  <si>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</si>
  <si>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</si>
  <si>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</si>
  <si>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</si>
  <si>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</si>
  <si>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</si>
  <si>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</si>
  <si>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</si>
  <si>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</si>
  <si>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</si>
  <si>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</si>
  <si>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</si>
  <si>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</si>
  <si>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</si>
  <si>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</si>
  <si>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</si>
  <si>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</si>
  <si>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</si>
  <si>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</si>
  <si>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</si>
  <si>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</si>
  <si>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</si>
  <si>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</si>
  <si>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</si>
  <si>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</si>
  <si>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</si>
  <si>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</si>
  <si>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</si>
  <si>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</si>
  <si>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</si>
  <si>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</si>
  <si>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</si>
  <si>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</si>
  <si>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</si>
  <si>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</si>
  <si>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</si>
  <si>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</si>
  <si>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</si>
  <si>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</si>
  <si>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</si>
  <si>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</si>
  <si>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</si>
  <si>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</si>
  <si>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</si>
  <si>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</si>
  <si>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</si>
  <si>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</si>
  <si>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</si>
  <si>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</si>
  <si>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</si>
  <si>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</si>
  <si>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</si>
  <si>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</si>
  <si>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</si>
  <si>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</si>
  <si>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</si>
  <si>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</si>
  <si>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</si>
  <si>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</si>
  <si>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</si>
  <si>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</si>
  <si>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</si>
  <si>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</si>
  <si>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</si>
  <si>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</si>
  <si>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</si>
  <si>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</si>
  <si>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</si>
  <si>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</si>
  <si>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</si>
  <si>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</si>
  <si>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</si>
  <si>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</si>
  <si>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</si>
  <si>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</si>
  <si>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</si>
  <si>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</si>
  <si>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</si>
  <si>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</si>
  <si>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</si>
  <si>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</si>
  <si>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</si>
  <si>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</si>
  <si>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</si>
  <si>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</si>
  <si>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</si>
  <si>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</si>
  <si>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</si>
  <si>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</si>
  <si>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</si>
  <si>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</si>
  <si>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</si>
  <si>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</si>
  <si>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</si>
  <si>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</si>
  <si>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</si>
  <si>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</si>
  <si>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</si>
  <si>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</si>
  <si>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</si>
  <si>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</si>
  <si>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</si>
  <si>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</si>
  <si>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</si>
  <si>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</si>
  <si>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</si>
  <si>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</si>
  <si>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</si>
  <si>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</si>
  <si>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</si>
  <si>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</si>
  <si>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</si>
  <si>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</si>
  <si>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</si>
  <si>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</si>
  <si>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</si>
  <si>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</si>
  <si>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</si>
  <si>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</si>
  <si>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</si>
  <si>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</si>
  <si>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</si>
  <si>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</si>
  <si>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</si>
  <si>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</si>
  <si>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</si>
  <si>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</si>
  <si>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</si>
  <si>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</si>
  <si>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</si>
  <si>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</si>
  <si>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</si>
  <si>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</si>
  <si>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</si>
  <si>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</si>
  <si>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</si>
  <si>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</si>
  <si>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</si>
  <si>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</si>
  <si>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</si>
  <si>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</si>
  <si>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</si>
  <si>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</si>
  <si>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</si>
  <si>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</si>
  <si>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</si>
  <si>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</si>
  <si>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</si>
  <si>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</si>
  <si>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</si>
  <si>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</si>
  <si>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</si>
  <si>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</si>
  <si>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</si>
  <si>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</si>
  <si>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</si>
  <si>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</si>
  <si>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</si>
  <si>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</si>
  <si>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</si>
  <si>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</si>
  <si>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</si>
  <si>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</si>
  <si>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</si>
  <si>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</si>
  <si>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</si>
  <si>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</si>
  <si>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</si>
  <si>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</si>
  <si>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</si>
  <si>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</si>
  <si>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</si>
  <si>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</si>
  <si>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</si>
  <si>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</si>
  <si>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</si>
  <si>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</si>
  <si>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</si>
  <si>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</si>
  <si>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</si>
  <si>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</si>
  <si>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</si>
  <si>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</si>
  <si>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</si>
  <si>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</si>
  <si>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</si>
  <si>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</si>
  <si>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</si>
  <si>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</si>
  <si>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</si>
  <si>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</si>
  <si>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</si>
  <si>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</si>
  <si>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</si>
  <si>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</si>
  <si>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</si>
  <si>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</si>
  <si>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</si>
  <si>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</si>
  <si>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</si>
  <si>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</si>
  <si>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</si>
  <si>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</si>
  <si>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</si>
  <si>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</si>
  <si>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</si>
  <si>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</si>
  <si>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</si>
  <si>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</si>
  <si>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</si>
  <si>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</si>
  <si>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</si>
  <si>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</si>
  <si>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</si>
  <si>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</si>
  <si>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</si>
  <si>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</si>
  <si>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</si>
  <si>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</si>
  <si>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</si>
  <si>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</si>
  <si>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</si>
  <si>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</si>
  <si>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</si>
  <si>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</si>
  <si>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</si>
  <si>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</si>
  <si>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</si>
  <si>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</si>
  <si>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</si>
  <si>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</si>
  <si>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</si>
  <si>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</si>
  <si>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</si>
  <si>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</si>
  <si>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</si>
  <si>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</si>
  <si>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</si>
  <si>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</si>
  <si>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</si>
  <si>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</si>
  <si>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</si>
  <si>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</si>
  <si>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</si>
  <si>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</si>
  <si>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</si>
  <si>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</si>
  <si>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</si>
  <si>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</si>
  <si>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</si>
  <si>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</si>
  <si>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</si>
  <si>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</si>
  <si>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</si>
  <si>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</si>
  <si>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</si>
  <si>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</si>
  <si>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</si>
  <si>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</si>
  <si>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</si>
  <si>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</si>
  <si>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</si>
  <si>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</si>
  <si>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</si>
  <si>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</si>
  <si>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</si>
  <si>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</si>
  <si>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</si>
  <si>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</si>
  <si>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</si>
  <si>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</si>
  <si>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</si>
  <si>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</si>
  <si>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</si>
  <si>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</si>
  <si>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</si>
  <si>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</si>
  <si>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</si>
  <si>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</si>
  <si>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</si>
  <si>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</si>
  <si>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</si>
  <si>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</si>
  <si>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</si>
  <si>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</si>
  <si>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</si>
  <si>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</si>
  <si>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</si>
  <si>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</si>
  <si>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</si>
  <si>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</si>
  <si>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</si>
  <si>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</si>
  <si>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</si>
  <si>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</si>
  <si>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</si>
  <si>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</si>
  <si>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</si>
  <si>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</si>
  <si>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</si>
  <si>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</si>
  <si>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</si>
  <si>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</si>
  <si>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</si>
  <si>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</si>
  <si>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</si>
  <si>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</si>
  <si>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</si>
  <si>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</si>
  <si>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</si>
  <si>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</si>
  <si>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</si>
  <si>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</si>
  <si>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</si>
  <si>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</si>
  <si>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</si>
  <si>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</si>
  <si>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</si>
  <si>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</si>
  <si>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</si>
  <si>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</si>
  <si>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</si>
  <si>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</si>
  <si>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</si>
  <si>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</si>
  <si>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</si>
  <si>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</si>
  <si>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</si>
  <si>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</si>
  <si>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</si>
  <si>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</si>
  <si>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</si>
  <si>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</si>
  <si>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</si>
  <si>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</si>
  <si>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</si>
  <si>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</si>
  <si>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</si>
  <si>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</si>
  <si>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</si>
  <si>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</si>
  <si>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</si>
  <si>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</si>
  <si>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</si>
  <si>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</si>
  <si>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</si>
  <si>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</si>
  <si>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</si>
  <si>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</si>
  <si>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</si>
  <si>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</si>
  <si>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</si>
  <si>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</si>
  <si>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</si>
  <si>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</si>
  <si>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</si>
  <si>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</si>
  <si>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</si>
  <si>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</si>
  <si>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</si>
  <si>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</si>
  <si>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</si>
  <si>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</si>
  <si>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</si>
  <si>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</si>
  <si>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</si>
  <si>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</si>
  <si>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</si>
  <si>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</si>
  <si>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</si>
  <si>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</si>
  <si>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</si>
  <si>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</si>
  <si>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</si>
  <si>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</si>
  <si>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</si>
  <si>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</si>
  <si>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</si>
  <si>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</si>
  <si>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</si>
  <si>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</si>
  <si>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</si>
  <si>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</si>
  <si>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</si>
  <si>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</si>
  <si>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</si>
  <si>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</si>
  <si>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</si>
  <si>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</si>
  <si>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</si>
  <si>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</si>
  <si>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</si>
  <si>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</si>
  <si>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</si>
  <si>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</si>
  <si>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</si>
  <si>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</si>
  <si>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</si>
  <si>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</si>
  <si>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</si>
  <si>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</si>
  <si>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</si>
  <si>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</si>
  <si>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</si>
  <si>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</si>
  <si>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</si>
  <si>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</si>
  <si>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</si>
  <si>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</si>
  <si>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</si>
  <si>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</si>
  <si>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</si>
  <si>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</si>
  <si>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</si>
  <si>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</si>
  <si>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</si>
  <si>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</si>
  <si>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</si>
  <si>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</si>
  <si>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</si>
  <si>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</si>
  <si>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</si>
  <si>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</si>
  <si>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</si>
  <si>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</si>
  <si>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</si>
  <si>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</si>
  <si>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</si>
  <si>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</si>
  <si>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</si>
  <si>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</si>
  <si>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</si>
  <si>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</si>
  <si>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</si>
  <si>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</si>
  <si>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</si>
  <si>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</si>
  <si>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</si>
  <si>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</si>
  <si>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</si>
  <si>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</si>
  <si>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</si>
  <si>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</si>
  <si>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</si>
  <si>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</si>
  <si>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</si>
  <si>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</si>
  <si>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</si>
  <si>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</si>
  <si>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</si>
  <si>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</si>
  <si>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</si>
  <si>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</si>
  <si>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</si>
  <si>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</si>
  <si>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</si>
  <si>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</si>
  <si>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</si>
  <si>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</si>
  <si>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</si>
  <si>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</si>
  <si>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</si>
  <si>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</si>
  <si>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</si>
  <si>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</si>
  <si>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</si>
  <si>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</si>
  <si>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</si>
  <si>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</si>
  <si>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</si>
  <si>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</si>
  <si>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</si>
  <si>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</si>
  <si>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</si>
  <si>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</si>
  <si>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</si>
  <si>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</si>
  <si>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</si>
  <si>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</si>
  <si>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</si>
  <si>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</si>
  <si>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</si>
  <si>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</si>
  <si>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</si>
  <si>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</si>
  <si>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</si>
  <si>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</si>
  <si>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</si>
  <si>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</si>
  <si>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</si>
  <si>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</si>
  <si>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</si>
  <si>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</si>
  <si>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</si>
  <si>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</si>
  <si>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</si>
  <si>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</si>
  <si>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</si>
  <si>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</si>
  <si>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</si>
  <si>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</si>
  <si>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</si>
  <si>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</si>
  <si>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</si>
  <si>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</si>
  <si>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</si>
  <si>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</si>
  <si>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</si>
  <si>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</si>
  <si>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</si>
  <si>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</si>
  <si>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</si>
  <si>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</si>
  <si>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</si>
  <si>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</si>
  <si>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</si>
  <si>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</si>
  <si>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</si>
  <si>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</si>
  <si>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</si>
  <si>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</si>
  <si>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</si>
  <si>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</si>
  <si>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</si>
  <si>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</si>
  <si>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</si>
  <si>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</si>
  <si>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</si>
  <si>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</si>
  <si>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</si>
  <si>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</si>
  <si>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</si>
  <si>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</si>
  <si>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</si>
  <si>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</si>
  <si>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</si>
  <si>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</si>
  <si>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</si>
  <si>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</si>
  <si>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</si>
  <si>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</si>
  <si>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</si>
  <si>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</si>
  <si>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</si>
  <si>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</si>
  <si>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</si>
  <si>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</si>
  <si>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</si>
  <si>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</si>
  <si>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</si>
  <si>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</si>
  <si>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</si>
  <si>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</si>
  <si>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</si>
  <si>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</si>
  <si>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</si>
  <si>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</si>
  <si>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</si>
  <si>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</si>
  <si>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</si>
  <si>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</si>
  <si>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</si>
  <si>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</si>
  <si>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</si>
  <si>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</si>
  <si>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</si>
  <si>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</si>
  <si>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</si>
  <si>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</si>
  <si>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</si>
  <si>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</si>
  <si>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</si>
  <si>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</si>
  <si>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</si>
  <si>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</si>
  <si>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</si>
  <si>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</si>
  <si>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</si>
  <si>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</si>
  <si>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</si>
  <si>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</si>
  <si>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</si>
  <si>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</si>
  <si>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</si>
  <si>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</si>
  <si>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</si>
  <si>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</si>
  <si>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</si>
  <si>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</si>
  <si>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</si>
  <si>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</si>
  <si>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</si>
  <si>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</si>
  <si>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</si>
  <si>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</si>
  <si>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</si>
  <si>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</si>
  <si>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</si>
  <si>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</si>
  <si>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</si>
  <si>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</si>
  <si>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</si>
  <si>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</si>
  <si>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</si>
  <si>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</si>
  <si>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</si>
  <si>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</si>
  <si>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</si>
  <si>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</si>
  <si>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</si>
  <si>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</si>
  <si>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</si>
  <si>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</si>
  <si>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</si>
  <si>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</si>
  <si>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</si>
  <si>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</si>
  <si>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</si>
  <si>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</si>
  <si>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</si>
  <si>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</si>
  <si>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</si>
  <si>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</si>
  <si>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</si>
  <si>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</si>
  <si>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</si>
  <si>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</si>
  <si>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</si>
  <si>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</si>
  <si>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</si>
  <si>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</si>
  <si>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</si>
  <si>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</si>
  <si>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</si>
  <si>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</si>
  <si>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</si>
  <si>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</si>
  <si>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</si>
  <si>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</si>
  <si>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</si>
  <si>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</si>
  <si>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</si>
  <si>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</si>
  <si>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</si>
  <si>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</si>
  <si>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</si>
  <si>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</si>
  <si>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</si>
  <si>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</si>
  <si>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</si>
  <si>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</si>
  <si>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</si>
  <si>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</si>
  <si>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</si>
  <si>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</si>
  <si>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</si>
  <si>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</si>
  <si>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</si>
  <si>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</si>
  <si>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</si>
  <si>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</si>
  <si>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</si>
  <si>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</si>
  <si>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</si>
  <si>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</si>
  <si>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</si>
  <si>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</si>
  <si>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</si>
  <si>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</si>
  <si>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</si>
  <si>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</si>
  <si>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</si>
  <si>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</si>
  <si>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</si>
  <si>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</si>
  <si>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</si>
  <si>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</si>
  <si>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</si>
  <si>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</si>
  <si>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</si>
  <si>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</si>
  <si>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</si>
  <si>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</si>
  <si>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</si>
  <si>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</si>
  <si>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</si>
  <si>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</si>
  <si>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</si>
  <si>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</si>
  <si>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</si>
  <si>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</si>
  <si>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</si>
  <si>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</si>
  <si>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</si>
  <si>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</si>
  <si>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</si>
  <si>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</si>
  <si>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</si>
  <si>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</si>
  <si>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</si>
  <si>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</si>
  <si>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</si>
  <si>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</si>
  <si>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</si>
  <si>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</si>
  <si>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</si>
  <si>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</si>
  <si>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</si>
  <si>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</si>
  <si>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</si>
  <si>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</si>
  <si>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</si>
  <si>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</si>
  <si>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</si>
  <si>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</si>
  <si>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</si>
  <si>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</si>
  <si>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</si>
  <si>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</si>
  <si>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</si>
  <si>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</si>
  <si>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</si>
  <si>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</si>
  <si>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</si>
  <si>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</si>
  <si>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</si>
  <si>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</si>
  <si>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</si>
  <si>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</si>
  <si>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</si>
  <si>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</si>
  <si>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</si>
  <si>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</si>
  <si>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</si>
  <si>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</si>
  <si>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</si>
  <si>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</si>
  <si>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</si>
  <si>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</si>
  <si>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</si>
  <si>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</si>
  <si>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</si>
  <si>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</si>
  <si>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</si>
  <si>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</si>
  <si>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</si>
  <si>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</si>
  <si>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</si>
  <si>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</si>
  <si>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</si>
  <si>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</si>
  <si>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</si>
  <si>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</si>
  <si>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</si>
  <si>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</si>
  <si>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</si>
  <si>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</si>
  <si>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</si>
  <si>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</si>
  <si>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</si>
  <si>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</si>
  <si>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</si>
  <si>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</si>
  <si>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</si>
  <si>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</si>
  <si>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</si>
  <si>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</si>
  <si>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</si>
  <si>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</si>
  <si>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</si>
  <si>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</si>
  <si>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</si>
  <si>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</si>
  <si>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</si>
  <si>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</si>
  <si>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</si>
  <si>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</si>
  <si>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</si>
  <si>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</si>
  <si>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</si>
  <si>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</si>
  <si>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</si>
  <si>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</si>
  <si>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</si>
  <si>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</si>
  <si>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</si>
  <si>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</si>
  <si>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</si>
  <si>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</si>
  <si>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</si>
  <si>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</si>
  <si>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</si>
  <si>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</si>
  <si>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</si>
  <si>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</si>
  <si>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</si>
  <si>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</si>
  <si>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</si>
  <si>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</si>
  <si>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</si>
  <si>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</si>
  <si>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</si>
  <si>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</si>
  <si>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</si>
  <si>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</si>
  <si>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</si>
  <si>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</si>
  <si>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</si>
  <si>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</si>
  <si>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</si>
  <si>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</si>
  <si>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</si>
  <si>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</si>
  <si>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</si>
  <si>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</si>
  <si>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</si>
  <si>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</si>
  <si>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</si>
  <si>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</si>
  <si>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</si>
  <si>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</si>
  <si>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</si>
  <si>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</si>
  <si>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</si>
  <si>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</si>
  <si>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</si>
  <si>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</si>
  <si>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</si>
  <si>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</si>
  <si>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</si>
  <si>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</si>
  <si>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</si>
  <si>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</si>
  <si>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</si>
  <si>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</si>
  <si>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</si>
  <si>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</si>
  <si>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</si>
  <si>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</si>
  <si>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</si>
  <si>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</si>
  <si>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</si>
  <si>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</si>
  <si>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</si>
  <si>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</si>
  <si>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</si>
  <si>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</si>
  <si>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</si>
  <si>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</si>
  <si>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</si>
  <si>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</si>
  <si>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</si>
  <si>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</si>
  <si>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</si>
  <si>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</si>
  <si>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</si>
  <si>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</si>
  <si>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</si>
  <si>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</si>
  <si>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</si>
  <si>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</si>
  <si>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</si>
  <si>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</si>
  <si>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</si>
  <si>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</si>
  <si>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</si>
  <si>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</si>
  <si>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</si>
  <si>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</si>
  <si>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</si>
  <si>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</si>
  <si>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</si>
  <si>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</si>
  <si>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</si>
  <si>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</si>
  <si>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</si>
  <si>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</si>
  <si>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</si>
  <si>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</si>
  <si>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</si>
  <si>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</si>
  <si>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</si>
  <si>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</si>
  <si>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</si>
  <si>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</si>
  <si>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</si>
  <si>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</si>
  <si>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</si>
  <si>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</si>
  <si>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</si>
  <si>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</si>
  <si>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</si>
  <si>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</si>
  <si>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</si>
  <si>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</si>
  <si>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</si>
  <si>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</si>
  <si>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</si>
  <si>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</si>
  <si>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</si>
  <si>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</si>
  <si>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</si>
  <si>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</si>
  <si>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</si>
  <si>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</si>
  <si>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</si>
  <si>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</si>
  <si>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</si>
  <si>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</si>
  <si>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</si>
  <si>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</si>
  <si>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</si>
  <si>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</si>
  <si>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</si>
  <si>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</si>
  <si>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</si>
  <si>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</si>
  <si>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</si>
  <si>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</si>
  <si>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</si>
  <si>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</si>
  <si>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</si>
  <si>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</si>
  <si>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</si>
  <si>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</si>
  <si>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</si>
  <si>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</si>
  <si>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</si>
  <si>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</si>
  <si>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</si>
  <si>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</si>
  <si>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</si>
  <si>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</si>
  <si>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</si>
  <si>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</si>
  <si>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</si>
  <si>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</si>
  <si>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</si>
  <si>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</si>
  <si>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</si>
  <si>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</si>
  <si>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</si>
  <si>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</si>
  <si>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</si>
  <si>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</si>
  <si>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</si>
  <si>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</si>
  <si>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</si>
  <si>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</si>
  <si>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</si>
  <si>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</si>
  <si>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</si>
  <si>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</si>
  <si>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</si>
  <si>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</si>
  <si>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</si>
  <si>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</si>
  <si>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</si>
  <si>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</si>
  <si>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</si>
  <si>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</si>
  <si>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</si>
  <si>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</si>
  <si>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</si>
  <si>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</si>
  <si>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</si>
  <si>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</si>
  <si>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</si>
  <si>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</si>
  <si>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</si>
  <si>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</si>
  <si>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</si>
  <si>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</si>
  <si>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</si>
  <si>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</si>
  <si>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</si>
  <si>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</si>
  <si>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</si>
  <si>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</si>
  <si>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</si>
  <si>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</si>
  <si>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</si>
  <si>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</si>
  <si>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</si>
  <si>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</si>
  <si>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</si>
  <si>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</si>
  <si>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</si>
  <si>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</si>
  <si>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</si>
  <si>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</si>
  <si>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</si>
  <si>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</si>
  <si>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</si>
  <si>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</si>
  <si>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</si>
  <si>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</si>
  <si>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</si>
  <si>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</si>
  <si>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</si>
  <si>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</si>
  <si>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</si>
  <si>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</si>
  <si>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</si>
  <si>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</si>
  <si>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</si>
  <si>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</si>
  <si>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</si>
  <si>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</si>
  <si>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</si>
  <si>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</si>
  <si>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</si>
  <si>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</si>
  <si>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</si>
  <si>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</si>
  <si>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</si>
  <si>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</si>
  <si>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</si>
  <si>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</si>
  <si>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</si>
  <si>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</si>
  <si>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</si>
  <si>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</si>
  <si>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</si>
  <si>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</si>
  <si>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</si>
  <si>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</si>
  <si>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</si>
  <si>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</si>
  <si>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</si>
  <si>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</si>
  <si>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</si>
  <si>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</si>
  <si>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</si>
  <si>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</si>
  <si>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</si>
  <si>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</si>
  <si>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</si>
  <si>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</si>
  <si>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</si>
  <si>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</si>
  <si>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</si>
  <si>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</si>
  <si>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</si>
  <si>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</si>
  <si>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</si>
  <si>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</si>
  <si>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</si>
  <si>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</si>
  <si>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</si>
  <si>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</si>
  <si>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</si>
  <si>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</si>
  <si>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</si>
  <si>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</si>
  <si>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</si>
  <si>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</si>
  <si>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</si>
  <si>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</si>
  <si>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</si>
  <si>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</si>
  <si>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</si>
  <si>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</si>
  <si>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</si>
  <si>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</si>
  <si>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</si>
  <si>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</si>
  <si>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</si>
  <si>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</si>
  <si>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</si>
  <si>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</si>
  <si>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</si>
  <si>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</si>
  <si>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</si>
  <si>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</si>
  <si>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</si>
  <si>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</si>
  <si>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</si>
  <si>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</si>
  <si>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</si>
  <si>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</si>
  <si>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</si>
  <si>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</si>
  <si>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</si>
  <si>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</si>
  <si>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</si>
  <si>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</si>
  <si>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</si>
  <si>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</si>
  <si>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</si>
  <si>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</si>
  <si>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</si>
  <si>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</si>
  <si>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</si>
  <si>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</si>
  <si>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</si>
  <si>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</si>
  <si>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</si>
  <si>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</si>
  <si>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</si>
  <si>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</si>
  <si>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</si>
  <si>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</si>
  <si>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</si>
  <si>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</si>
  <si>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</si>
  <si>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</si>
  <si>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</si>
  <si>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</si>
  <si>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</si>
  <si>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</si>
  <si>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</si>
  <si>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</si>
  <si>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</si>
  <si>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</si>
  <si>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</si>
  <si>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</si>
  <si>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</si>
  <si>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</si>
  <si>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</si>
  <si>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</si>
  <si>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</si>
  <si>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</si>
  <si>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</si>
  <si>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</si>
  <si>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</si>
  <si>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</si>
  <si>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</si>
  <si>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</si>
  <si>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</si>
  <si>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</si>
  <si>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</si>
  <si>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</si>
  <si>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</si>
  <si>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</si>
  <si>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</si>
  <si>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</si>
  <si>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</si>
  <si>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</si>
  <si>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</si>
  <si>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</si>
  <si>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</si>
  <si>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</si>
  <si>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</si>
  <si>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</si>
  <si>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</si>
  <si>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</si>
  <si>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</si>
  <si>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</si>
  <si>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</si>
  <si>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</si>
  <si>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</si>
  <si>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</si>
  <si>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</si>
  <si>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</si>
  <si>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</si>
  <si>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</si>
  <si>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</si>
  <si>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</si>
  <si>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</si>
  <si>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</si>
  <si>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</si>
  <si>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</si>
  <si>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</si>
  <si>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</si>
  <si>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</si>
  <si>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</si>
  <si>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</si>
  <si>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</si>
  <si>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</si>
  <si>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</si>
  <si>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</si>
  <si>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</si>
  <si>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</si>
  <si>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</si>
  <si>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</si>
  <si>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</si>
  <si>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</si>
  <si>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</si>
  <si>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</si>
  <si>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</si>
  <si>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</si>
  <si>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</si>
  <si>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</si>
  <si>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</si>
  <si>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</si>
  <si>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</si>
  <si>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</si>
  <si>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</si>
  <si>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</si>
  <si>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</si>
  <si>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</si>
  <si>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</si>
  <si>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</si>
  <si>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</si>
  <si>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</si>
  <si>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</si>
  <si>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</si>
  <si>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</si>
  <si>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</si>
  <si>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</si>
  <si>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</si>
  <si>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</si>
  <si>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</si>
  <si>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</si>
  <si>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</si>
  <si>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</si>
  <si>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</si>
  <si>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</si>
  <si>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</si>
  <si>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</si>
  <si>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</si>
  <si>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</si>
  <si>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</si>
  <si>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</si>
  <si>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</si>
  <si>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</si>
  <si>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</si>
  <si>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</si>
  <si>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</si>
  <si>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</si>
  <si>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</si>
  <si>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</si>
  <si>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</si>
  <si>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</si>
  <si>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</si>
  <si>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</si>
  <si>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</si>
  <si>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</si>
  <si>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</si>
  <si>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</si>
  <si>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</si>
  <si>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</si>
  <si>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</si>
  <si>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</si>
  <si>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</si>
  <si>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</si>
  <si>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</si>
  <si>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</si>
  <si>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</si>
  <si>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</si>
  <si>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</si>
  <si>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</si>
  <si>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</si>
  <si>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</si>
  <si>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</si>
  <si>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</si>
  <si>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</si>
  <si>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</si>
  <si>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</si>
  <si>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</si>
  <si>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</si>
  <si>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</si>
  <si>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</si>
  <si>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</si>
  <si>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</si>
  <si>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</si>
  <si>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</si>
  <si>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</si>
  <si>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</si>
  <si>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</si>
  <si>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</si>
  <si>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</si>
  <si>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</si>
  <si>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</si>
  <si>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</si>
  <si>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</si>
  <si>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</si>
  <si>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</si>
  <si>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</si>
  <si>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</si>
  <si>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</si>
  <si>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</si>
  <si>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</si>
  <si>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</si>
  <si>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</si>
  <si>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</si>
  <si>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</si>
  <si>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</si>
  <si>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</si>
  <si>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</si>
  <si>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</si>
  <si>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</si>
  <si>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</si>
  <si>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</si>
  <si>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</si>
  <si>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</si>
  <si>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</si>
  <si>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</si>
  <si>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</si>
  <si>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</si>
  <si>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</si>
  <si>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</si>
  <si>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</si>
  <si>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</si>
  <si>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</si>
  <si>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</si>
  <si>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</si>
  <si>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</si>
  <si>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</si>
  <si>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</si>
  <si>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</si>
  <si>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</si>
  <si>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</si>
  <si>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</si>
  <si>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</si>
  <si>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</si>
  <si>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</si>
  <si>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</si>
  <si>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</si>
  <si>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</si>
  <si>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</si>
  <si>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</si>
  <si>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</si>
  <si>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</si>
  <si>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</si>
  <si>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</si>
  <si>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</si>
  <si>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</si>
  <si>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</si>
  <si>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</si>
  <si>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</si>
  <si>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</si>
  <si>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</si>
  <si>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</si>
  <si>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</si>
  <si>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</si>
  <si>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</si>
  <si>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</si>
  <si>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</si>
  <si>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</si>
  <si>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</si>
  <si>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</si>
  <si>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</si>
  <si>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</si>
  <si>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</si>
  <si>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</si>
  <si>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</si>
  <si>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</si>
  <si>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</si>
  <si>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</si>
  <si>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</si>
  <si>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</si>
  <si>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</si>
  <si>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</si>
  <si>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</si>
  <si>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</si>
  <si>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</si>
  <si>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</si>
  <si>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</si>
  <si>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</si>
  <si>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</si>
  <si>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</si>
  <si>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</si>
  <si>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</si>
  <si>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</si>
  <si>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</si>
  <si>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</si>
  <si>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</si>
  <si>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</si>
  <si>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</si>
  <si>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</si>
  <si>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</si>
  <si>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</si>
  <si>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</si>
  <si>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</si>
  <si>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</si>
  <si>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</si>
  <si>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</si>
  <si>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</si>
  <si>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</si>
  <si>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</si>
  <si>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</si>
  <si>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</si>
  <si>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</si>
  <si>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</si>
  <si>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</si>
  <si>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</si>
  <si>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</si>
  <si>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</si>
  <si>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</si>
  <si>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</si>
  <si>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</si>
  <si>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</si>
  <si>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</si>
  <si>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</si>
  <si>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</si>
  <si>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</si>
  <si>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</si>
  <si>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</si>
  <si>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</si>
  <si>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</si>
  <si>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</si>
  <si>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</si>
  <si>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</si>
  <si>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</si>
  <si>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</si>
  <si>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</si>
  <si>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</si>
  <si>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</si>
  <si>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</si>
  <si>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</si>
  <si>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</si>
  <si>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</si>
  <si>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</si>
  <si>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</si>
  <si>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</si>
  <si>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</si>
  <si>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</si>
  <si>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</si>
  <si>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</si>
  <si>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</si>
  <si>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</si>
  <si>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</si>
  <si>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</si>
  <si>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</si>
  <si>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</si>
  <si>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</si>
  <si>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</si>
  <si>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</si>
  <si>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</si>
  <si>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</si>
  <si>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</si>
  <si>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</si>
  <si>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</si>
  <si>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</si>
  <si>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</si>
  <si>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</si>
  <si>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</si>
  <si>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</si>
  <si>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</si>
  <si>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</si>
  <si>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</si>
  <si>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</si>
  <si>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</si>
  <si>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</si>
  <si>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</si>
  <si>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</si>
  <si>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</si>
  <si>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</si>
  <si>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</si>
  <si>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</si>
  <si>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</si>
  <si>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</si>
  <si>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</si>
  <si>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</si>
  <si>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</si>
  <si>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</si>
  <si>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</si>
  <si>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</si>
  <si>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</si>
  <si>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</si>
  <si>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</si>
  <si>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</si>
  <si>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</si>
  <si>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</si>
  <si>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</si>
  <si>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</si>
  <si>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</si>
  <si>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</si>
  <si>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</si>
  <si>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</si>
  <si>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</si>
  <si>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</si>
  <si>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</si>
  <si>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</si>
  <si>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</si>
  <si>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</si>
  <si>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</si>
  <si>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</si>
  <si>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</si>
  <si>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</si>
  <si>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</si>
  <si>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</si>
  <si>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</si>
  <si>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</si>
  <si>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</si>
  <si>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</si>
  <si>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</si>
  <si>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</si>
  <si>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</si>
  <si>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</si>
  <si>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</si>
  <si>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</si>
  <si>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</si>
  <si>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</si>
  <si>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</si>
  <si>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</si>
  <si>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</si>
  <si>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</si>
  <si>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</si>
  <si>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</si>
  <si>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</si>
  <si>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</si>
  <si>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</si>
  <si>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</si>
  <si>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</si>
  <si>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</si>
  <si>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</si>
  <si>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</si>
  <si>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</si>
  <si>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</si>
  <si>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</si>
  <si>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</si>
  <si>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</si>
  <si>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</si>
  <si>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</si>
  <si>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</si>
  <si>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</si>
  <si>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</si>
  <si>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</si>
  <si>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</si>
  <si>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</si>
  <si>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</si>
  <si>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</si>
  <si>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</si>
  <si>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</si>
  <si>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</si>
  <si>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</si>
  <si>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</si>
  <si>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</si>
  <si>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</si>
  <si>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</si>
  <si>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</si>
  <si>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</si>
  <si>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</si>
  <si>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</si>
  <si>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</si>
  <si>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</si>
  <si>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</si>
  <si>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</si>
  <si>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</si>
  <si>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</si>
  <si>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</si>
  <si>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</si>
  <si>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</si>
  <si>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</si>
  <si>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</si>
  <si>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</si>
  <si>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</si>
  <si>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</si>
  <si>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</si>
  <si>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</si>
  <si>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</si>
  <si>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</si>
  <si>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</si>
  <si>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</si>
  <si>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</si>
  <si>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</si>
  <si>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</si>
  <si>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</si>
  <si>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</si>
  <si>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</si>
  <si>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</si>
  <si>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</si>
  <si>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</si>
  <si>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</si>
  <si>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</si>
  <si>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</si>
  <si>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</si>
  <si>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</si>
  <si>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</si>
  <si>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</si>
  <si>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</si>
  <si>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</si>
  <si>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</si>
  <si>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</si>
  <si>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</si>
  <si>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</si>
  <si>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</si>
  <si>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</si>
  <si>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</si>
  <si>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</si>
  <si>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</si>
  <si>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</si>
  <si>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</si>
  <si>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</si>
  <si>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</si>
  <si>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</si>
  <si>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</si>
  <si>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</si>
  <si>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</si>
  <si>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</si>
  <si>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</si>
  <si>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</si>
  <si>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</si>
  <si>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</si>
  <si>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</si>
  <si>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</si>
  <si>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</si>
  <si>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</si>
  <si>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</si>
  <si>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</si>
  <si>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</si>
  <si>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</si>
  <si>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</si>
  <si>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</si>
  <si>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</si>
  <si>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</si>
  <si>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</si>
  <si>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</si>
  <si>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</si>
  <si>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</si>
  <si>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</si>
  <si>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</si>
  <si>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</si>
  <si>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</si>
  <si>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</si>
  <si>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</si>
  <si>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</si>
  <si>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</si>
  <si>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</si>
  <si>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</si>
  <si>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</si>
  <si>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</si>
  <si>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</si>
  <si>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</si>
  <si>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</si>
  <si>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</si>
  <si>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</si>
  <si>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</si>
  <si>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</si>
  <si>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</si>
  <si>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</si>
  <si>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</si>
  <si>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</si>
  <si>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</si>
  <si>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</si>
  <si>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</si>
  <si>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</si>
  <si>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</si>
  <si>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</si>
  <si>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</si>
  <si>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</si>
  <si>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</si>
  <si>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</si>
  <si>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</si>
  <si>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</si>
  <si>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</si>
  <si>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</si>
  <si>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</si>
  <si>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</si>
  <si>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</si>
  <si>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</si>
  <si>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</si>
  <si>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</si>
  <si>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</si>
  <si>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</si>
  <si>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</si>
  <si>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</si>
  <si>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</si>
  <si>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</si>
  <si>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</si>
  <si>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</si>
  <si>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</si>
  <si>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</si>
  <si>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</si>
  <si>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</si>
  <si>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</si>
  <si>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</si>
  <si>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</si>
  <si>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</si>
  <si>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</si>
  <si>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</si>
  <si>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</si>
  <si>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</si>
  <si>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</si>
  <si>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</si>
  <si>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</si>
  <si>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</si>
  <si>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</si>
  <si>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</si>
  <si>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</si>
  <si>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</si>
  <si>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</si>
  <si>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</si>
  <si>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</si>
  <si>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</si>
  <si>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</si>
  <si>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</si>
  <si>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</si>
  <si>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</si>
  <si>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</si>
  <si>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</si>
  <si>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</si>
  <si>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</si>
  <si>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</si>
  <si>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</si>
  <si>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</si>
  <si>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</si>
  <si>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</si>
  <si>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</si>
  <si>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</si>
  <si>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</si>
  <si>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</si>
  <si>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</si>
  <si>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</si>
  <si>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</si>
  <si>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</si>
  <si>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</si>
  <si>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</si>
  <si>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</si>
  <si>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</si>
  <si>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</si>
  <si>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</si>
  <si>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</si>
  <si>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</si>
  <si>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</si>
  <si>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</si>
  <si>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</si>
  <si>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</si>
  <si>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</si>
  <si>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</si>
  <si>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</si>
  <si>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</si>
  <si>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</si>
  <si>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</si>
  <si>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</si>
  <si>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</si>
  <si>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</si>
  <si>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</si>
  <si>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</si>
  <si>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</si>
  <si>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</si>
  <si>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</si>
  <si>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</si>
  <si>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</si>
  <si>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</si>
  <si>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</si>
  <si>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</si>
  <si>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</si>
  <si>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</si>
  <si>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</si>
  <si>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</si>
  <si>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</si>
  <si>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</si>
  <si>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</si>
  <si>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</si>
  <si>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</si>
  <si>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</si>
  <si>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</si>
  <si>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</si>
  <si>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</si>
  <si>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</si>
  <si>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</si>
  <si>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</si>
  <si>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</si>
  <si>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</si>
  <si>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</si>
  <si>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</si>
  <si>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</si>
  <si>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</si>
  <si>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</si>
  <si>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</si>
  <si>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</si>
  <si>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</si>
  <si>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</si>
  <si>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</si>
  <si>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</si>
  <si>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</si>
  <si>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</si>
  <si>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</si>
  <si>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</si>
  <si>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</si>
  <si>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</si>
  <si>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</si>
  <si>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</si>
  <si>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</si>
  <si>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</si>
  <si>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</si>
  <si>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</si>
  <si>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</si>
  <si>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</si>
  <si>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</si>
  <si>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</si>
  <si>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</si>
  <si>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</si>
  <si>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</si>
  <si>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</si>
  <si>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</si>
  <si>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</si>
  <si>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</si>
  <si>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</si>
  <si>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</si>
  <si>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</si>
  <si>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</si>
  <si>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</si>
  <si>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</si>
  <si>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</si>
  <si>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</si>
  <si>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</si>
  <si>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</si>
  <si>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</si>
  <si>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</si>
  <si>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</si>
  <si>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</si>
  <si>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</si>
  <si>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</si>
  <si>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</si>
  <si>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</si>
  <si>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</si>
  <si>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</si>
  <si>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</si>
  <si>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</si>
  <si>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</si>
  <si>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</si>
  <si>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</si>
  <si>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</si>
  <si>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</si>
  <si>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</si>
  <si>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</si>
  <si>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</si>
  <si>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</si>
  <si>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</si>
  <si>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</si>
  <si>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</si>
  <si>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</si>
  <si>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</si>
  <si>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</si>
  <si>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</si>
  <si>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</si>
  <si>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</si>
  <si>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</si>
  <si>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</si>
  <si>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</si>
  <si>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</si>
  <si>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</si>
  <si>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</si>
  <si>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</si>
  <si>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</si>
  <si>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</si>
  <si>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</si>
  <si>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</si>
  <si>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</si>
  <si>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</si>
  <si>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</si>
  <si>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</si>
  <si>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</si>
  <si>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</si>
  <si>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</si>
  <si>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</si>
  <si>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</si>
  <si>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</si>
  <si>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</si>
  <si>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</si>
  <si>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</si>
  <si>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</si>
  <si>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</si>
  <si>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</si>
  <si>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</si>
  <si>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</si>
  <si>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</si>
  <si>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</si>
  <si>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</si>
  <si>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</si>
  <si>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</si>
  <si>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</si>
  <si>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</si>
  <si>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</si>
  <si>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</si>
  <si>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</si>
  <si>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</si>
  <si>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</si>
  <si>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</si>
  <si>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</si>
  <si>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</si>
  <si>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</si>
  <si>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</si>
  <si>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</si>
  <si>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</si>
  <si>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</si>
  <si>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</si>
  <si>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</si>
  <si>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</si>
  <si>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</si>
  <si>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</si>
  <si>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</si>
  <si>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</si>
  <si>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</si>
  <si>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</si>
  <si>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</si>
  <si>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</si>
  <si>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</si>
  <si>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</si>
  <si>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</si>
  <si>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</si>
  <si>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</si>
  <si>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</si>
  <si>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</si>
  <si>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</si>
  <si>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</si>
  <si>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</si>
  <si>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</si>
  <si>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</si>
  <si>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</si>
  <si>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</si>
  <si>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</si>
  <si>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</si>
  <si>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</si>
  <si>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</si>
  <si>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</si>
  <si>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</si>
  <si>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</si>
  <si>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</si>
  <si>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</si>
  <si>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</si>
  <si>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</si>
  <si>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</si>
  <si>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</si>
  <si>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</si>
  <si>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</si>
  <si>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</si>
  <si>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</si>
  <si>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</si>
  <si>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</si>
  <si>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</si>
  <si>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</si>
  <si>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</si>
  <si>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</si>
  <si>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</si>
  <si>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</si>
  <si>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</si>
  <si>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</si>
  <si>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</si>
  <si>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</si>
  <si>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</si>
  <si>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</si>
  <si>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</si>
  <si>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</si>
  <si>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</si>
  <si>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</si>
  <si>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</si>
  <si>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</si>
  <si>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</si>
  <si>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</si>
  <si>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</si>
  <si>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</si>
  <si>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</si>
  <si>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</si>
  <si>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</si>
  <si>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</si>
  <si>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</si>
  <si>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</si>
  <si>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</si>
  <si>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</si>
  <si>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</si>
  <si>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</si>
  <si>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</si>
  <si>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</si>
  <si>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</si>
  <si>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</si>
  <si>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</si>
  <si>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</si>
  <si>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</si>
  <si>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</si>
  <si>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</si>
  <si>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</si>
  <si>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</si>
  <si>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</si>
  <si>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</si>
  <si>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</si>
  <si>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</si>
  <si>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</si>
  <si>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</si>
  <si>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</si>
  <si>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</si>
  <si>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</si>
  <si>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</si>
  <si>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</si>
  <si>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</si>
  <si>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</si>
  <si>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</si>
  <si>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</si>
  <si>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</si>
  <si>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</si>
  <si>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</si>
  <si>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</si>
  <si>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</si>
  <si>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</si>
  <si>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</si>
  <si>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</si>
  <si>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</si>
  <si>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</si>
  <si>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</si>
  <si>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</si>
  <si>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</si>
  <si>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</si>
  <si>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</si>
  <si>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</si>
  <si>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</si>
  <si>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</si>
  <si>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</si>
  <si>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</si>
  <si>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</si>
  <si>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</si>
  <si>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</si>
  <si>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</si>
  <si>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</si>
  <si>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</si>
  <si>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</si>
  <si>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</si>
  <si>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</si>
  <si>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</si>
  <si>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</si>
  <si>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</si>
  <si>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</si>
  <si>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</si>
  <si>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</si>
  <si>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</si>
  <si>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</si>
  <si>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</si>
  <si>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</si>
  <si>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</si>
  <si>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</si>
  <si>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</si>
  <si>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</si>
  <si>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</si>
  <si>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</si>
  <si>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</si>
  <si>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</si>
  <si>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</si>
  <si>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</si>
  <si>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</si>
  <si>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</si>
  <si>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</si>
  <si>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</si>
  <si>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</si>
  <si>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</si>
  <si>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</si>
  <si>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</si>
  <si>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</si>
  <si>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</si>
  <si>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</si>
  <si>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</si>
  <si>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</si>
  <si>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</si>
  <si>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</si>
  <si>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</si>
  <si>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</si>
  <si>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</si>
  <si>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</si>
  <si>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</si>
  <si>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</si>
  <si>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</si>
  <si>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</si>
  <si>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</si>
  <si>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</si>
  <si>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</si>
  <si>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</si>
  <si>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</si>
  <si>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</si>
  <si>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</si>
  <si>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</si>
  <si>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</si>
  <si>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</si>
  <si>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</si>
  <si>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</si>
  <si>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</si>
  <si>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</si>
  <si>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</si>
  <si>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</si>
  <si>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</si>
  <si>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</si>
  <si>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</si>
  <si>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</si>
  <si>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</si>
  <si>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</si>
  <si>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</si>
  <si>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</si>
  <si>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</si>
  <si>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</si>
  <si>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</si>
  <si>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</si>
  <si>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</si>
  <si>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</si>
  <si>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</si>
  <si>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</si>
  <si>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</si>
  <si>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</si>
  <si>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</si>
  <si>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</si>
  <si>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</si>
  <si>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</si>
  <si>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</si>
  <si>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</si>
  <si>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</si>
  <si>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</si>
  <si>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</si>
  <si>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</si>
  <si>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</si>
  <si>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</si>
  <si>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</si>
  <si>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</si>
  <si>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</si>
  <si>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</si>
  <si>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</si>
  <si>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</si>
  <si>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</si>
  <si>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</si>
  <si>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</si>
  <si>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</si>
  <si>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</si>
  <si>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</si>
  <si>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</si>
  <si>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</si>
  <si>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</si>
  <si>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</si>
  <si>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</si>
  <si>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</si>
  <si>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</si>
  <si>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</si>
  <si>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</si>
  <si>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</si>
  <si>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</si>
  <si>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</si>
  <si>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</si>
  <si>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</si>
  <si>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</si>
  <si>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</si>
  <si>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</si>
  <si>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</si>
  <si>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</si>
  <si>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</si>
  <si>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</si>
  <si>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</si>
  <si>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</si>
  <si>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</si>
  <si>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</si>
  <si>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</si>
  <si>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</si>
  <si>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</si>
  <si>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</si>
  <si>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</si>
  <si>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</si>
  <si>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</si>
  <si>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</si>
  <si>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</si>
  <si>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</si>
  <si>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</si>
  <si>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</si>
  <si>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</si>
  <si>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</si>
  <si>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</si>
  <si>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</si>
  <si>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</si>
  <si>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</si>
  <si>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</si>
  <si>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</si>
  <si>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</si>
  <si>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</si>
  <si>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</si>
  <si>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</si>
  <si>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</si>
  <si>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</si>
  <si>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</si>
  <si>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</si>
  <si>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</si>
  <si>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</si>
  <si>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</si>
  <si>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</si>
  <si>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</si>
  <si>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</si>
  <si>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</si>
  <si>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</si>
  <si>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</si>
  <si>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</si>
  <si>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</si>
  <si>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</si>
  <si>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</si>
  <si>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</si>
  <si>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</si>
  <si>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</si>
  <si>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</si>
  <si>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</si>
  <si>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</si>
  <si>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</si>
  <si>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</si>
  <si>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</si>
  <si>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</si>
  <si>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</si>
  <si>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</si>
  <si>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</si>
  <si>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</si>
  <si>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</si>
  <si>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</si>
  <si>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</si>
  <si>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</si>
  <si>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</si>
  <si>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</si>
  <si>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</si>
  <si>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</si>
  <si>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</si>
  <si>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</si>
  <si>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</si>
  <si>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</si>
  <si>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</si>
  <si>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</si>
  <si>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</si>
  <si>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</si>
  <si>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</si>
  <si>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</si>
  <si>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</si>
  <si>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</si>
  <si>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</si>
  <si>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</si>
  <si>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</si>
  <si>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</si>
  <si>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</si>
  <si>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</si>
  <si>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</si>
  <si>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</si>
  <si>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</si>
  <si>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</si>
  <si>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</si>
  <si>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</si>
  <si>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</si>
  <si>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</si>
  <si>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</si>
  <si>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</si>
  <si>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</si>
  <si>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</si>
  <si>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</si>
  <si>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</si>
  <si>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</si>
  <si>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</si>
  <si>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</si>
  <si>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</si>
  <si>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</si>
  <si>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</si>
  <si>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</si>
  <si>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</si>
  <si>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</si>
  <si>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</si>
  <si>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</si>
  <si>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</si>
  <si>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</si>
  <si>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</si>
  <si>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</si>
  <si>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</si>
  <si>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</si>
  <si>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</si>
  <si>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</si>
  <si>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</si>
  <si>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</si>
  <si>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</si>
  <si>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</si>
  <si>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</si>
  <si>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</si>
  <si>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</si>
  <si>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</si>
  <si>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</si>
  <si>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</si>
  <si>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</si>
  <si>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</si>
  <si>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</si>
  <si>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</si>
  <si>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</si>
  <si>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</si>
  <si>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</si>
  <si>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</si>
  <si>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</si>
  <si>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</si>
  <si>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</si>
  <si>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</si>
  <si>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</si>
  <si>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</si>
  <si>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</si>
  <si>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</si>
  <si>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</si>
  <si>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</si>
  <si>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</si>
  <si>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</si>
  <si>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</si>
  <si>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</si>
  <si>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</si>
  <si>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</si>
  <si>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</si>
  <si>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</si>
  <si>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</si>
  <si>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</si>
  <si>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</si>
  <si>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</si>
  <si>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</si>
  <si>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</si>
  <si>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</si>
  <si>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</si>
  <si>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</si>
  <si>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</si>
  <si>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</si>
  <si>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</si>
  <si>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</si>
  <si>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</si>
  <si>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</si>
  <si>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</si>
  <si>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</si>
  <si>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</si>
  <si>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</si>
  <si>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</si>
  <si>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</si>
  <si>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</si>
  <si>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</si>
  <si>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</si>
  <si>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</si>
  <si>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</si>
  <si>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</si>
  <si>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</si>
  <si>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</si>
  <si>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</si>
  <si>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</si>
  <si>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</si>
  <si>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</si>
  <si>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</si>
  <si>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</si>
  <si>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</si>
  <si>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</si>
  <si>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</si>
  <si>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</si>
  <si>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</si>
  <si>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</si>
  <si>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</si>
  <si>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</si>
  <si>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</si>
  <si>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</si>
  <si>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</si>
  <si>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</si>
  <si>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</si>
  <si>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</si>
  <si>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</si>
  <si>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</si>
  <si>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</si>
  <si>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</si>
  <si>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</si>
  <si>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</si>
  <si>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</si>
  <si>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</si>
  <si>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</si>
  <si>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</si>
  <si>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</si>
  <si>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</si>
  <si>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</si>
  <si>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</si>
  <si>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</si>
  <si>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</si>
  <si>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</si>
  <si>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</si>
  <si>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</si>
  <si>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</si>
  <si>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</si>
  <si>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</si>
  <si>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</si>
  <si>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</si>
  <si>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</si>
  <si>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</si>
  <si>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</si>
  <si>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</si>
  <si>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</si>
  <si>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</si>
  <si>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</si>
  <si>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</si>
  <si>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</si>
  <si>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</si>
  <si>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</si>
  <si>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</si>
  <si>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</si>
  <si>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</si>
  <si>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</si>
  <si>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</si>
  <si>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</si>
  <si>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</si>
  <si>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</si>
  <si>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</si>
  <si>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</si>
  <si>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</si>
  <si>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</si>
  <si>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</si>
  <si>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</si>
  <si>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</si>
  <si>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</si>
  <si>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</si>
  <si>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</si>
  <si>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</si>
  <si>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</si>
  <si>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</si>
  <si>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</si>
  <si>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</si>
  <si>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</si>
  <si>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</si>
  <si>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</si>
  <si>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</si>
  <si>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</si>
  <si>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</si>
  <si>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</si>
  <si>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</si>
  <si>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</si>
  <si>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</si>
  <si>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</si>
  <si>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</si>
  <si>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</si>
  <si>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</si>
  <si>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</si>
  <si>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</si>
  <si>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</si>
  <si>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</si>
  <si>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</si>
  <si>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</si>
  <si>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</si>
  <si>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</si>
  <si>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</si>
  <si>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</si>
  <si>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</si>
  <si>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</si>
  <si>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</si>
  <si>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</si>
  <si>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</si>
  <si>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</si>
  <si>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</si>
  <si>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</si>
  <si>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</si>
  <si>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</si>
  <si>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</si>
  <si>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</si>
  <si>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</si>
  <si>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</si>
  <si>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</si>
  <si>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</si>
  <si>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</si>
  <si>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</si>
  <si>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</si>
  <si>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</si>
  <si>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</si>
  <si>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</si>
  <si>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</si>
  <si>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</si>
  <si>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</si>
  <si>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</si>
  <si>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</si>
  <si>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</si>
  <si>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</si>
  <si>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</si>
  <si>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</si>
  <si>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</si>
  <si>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</si>
  <si>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</si>
  <si>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</si>
  <si>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</si>
  <si>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</si>
  <si>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</si>
  <si>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</si>
  <si>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</si>
  <si>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</si>
  <si>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</si>
  <si>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</si>
  <si>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</si>
  <si>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</si>
  <si>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</si>
  <si>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</si>
  <si>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</si>
  <si>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</si>
  <si>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</si>
  <si>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</si>
  <si>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</si>
  <si>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</si>
  <si>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</si>
  <si>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</si>
  <si>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</si>
  <si>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</si>
  <si>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</si>
  <si>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</si>
  <si>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</si>
  <si>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</si>
  <si>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</si>
  <si>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</si>
  <si>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</si>
  <si>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</si>
  <si>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</si>
  <si>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</si>
  <si>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</si>
  <si>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</si>
  <si>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</si>
  <si>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</si>
  <si>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</si>
  <si>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</si>
  <si>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</si>
  <si>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</si>
  <si>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</si>
  <si>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</si>
  <si>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</si>
  <si>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</si>
  <si>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</si>
  <si>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</si>
  <si>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</si>
  <si>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</si>
  <si>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</si>
  <si>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</si>
  <si>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</si>
  <si>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</si>
  <si>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</si>
  <si>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</si>
  <si>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</si>
  <si>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</si>
  <si>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</si>
  <si>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</si>
  <si>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</si>
  <si>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</si>
  <si>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</si>
  <si>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</si>
  <si>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</si>
  <si>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</si>
  <si>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</si>
  <si>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</si>
  <si>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</si>
  <si>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</si>
  <si>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</si>
  <si>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</si>
  <si>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</si>
  <si>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</si>
  <si>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</si>
  <si>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</si>
  <si>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</si>
  <si>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</si>
  <si>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</si>
  <si>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</si>
  <si>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</si>
  <si>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</si>
  <si>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</si>
  <si>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</si>
  <si>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</si>
  <si>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</si>
  <si>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</si>
  <si>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</si>
  <si>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</si>
  <si>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</si>
  <si>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</si>
  <si>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</si>
  <si>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</si>
  <si>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</si>
  <si>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</si>
  <si>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</si>
  <si>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</si>
  <si>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</si>
  <si>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</si>
  <si>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</si>
  <si>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</si>
  <si>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</si>
  <si>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</si>
  <si>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</si>
  <si>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</si>
  <si>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</si>
  <si>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</si>
  <si>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</si>
  <si>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</si>
  <si>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</si>
  <si>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</si>
  <si>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</si>
  <si>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</si>
  <si>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</si>
  <si>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</si>
  <si>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</si>
  <si>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</si>
  <si>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</si>
  <si>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</si>
  <si>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</si>
  <si>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</si>
  <si>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</si>
  <si>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</si>
  <si>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</si>
  <si>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</si>
  <si>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</si>
  <si>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</si>
  <si>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</si>
  <si>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</si>
  <si>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</si>
  <si>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</si>
  <si>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</si>
  <si>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</si>
  <si>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</si>
  <si>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</si>
  <si>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</si>
  <si>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</si>
  <si>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</si>
  <si>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</si>
  <si>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</si>
  <si>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</si>
  <si>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</si>
  <si>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</si>
  <si>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</si>
  <si>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</si>
  <si>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</si>
  <si>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</si>
  <si>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</si>
  <si>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</si>
  <si>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</si>
  <si>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</si>
  <si>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</si>
  <si>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</si>
  <si>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</si>
  <si>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</si>
  <si>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</si>
  <si>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</si>
  <si>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</si>
  <si>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</si>
  <si>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</si>
  <si>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</si>
  <si>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</si>
  <si>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</si>
  <si>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</si>
  <si>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</si>
  <si>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</si>
  <si>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</si>
  <si>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</si>
  <si>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</si>
  <si>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</si>
  <si>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</si>
  <si>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</si>
  <si>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</si>
  <si>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</si>
  <si>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</si>
  <si>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</si>
  <si>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</si>
  <si>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</si>
  <si>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</si>
  <si>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</si>
  <si>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</si>
  <si>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</si>
  <si>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</si>
  <si>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</si>
  <si>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</si>
  <si>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</si>
  <si>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</si>
  <si>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</si>
  <si>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</si>
  <si>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</si>
  <si>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</si>
  <si>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</si>
  <si>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</si>
  <si>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</si>
  <si>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</si>
  <si>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</si>
  <si>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</si>
  <si>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</si>
  <si>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</si>
  <si>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</si>
  <si>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</si>
  <si>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</si>
  <si>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</si>
  <si>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</si>
  <si>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</si>
  <si>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</si>
  <si>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</si>
  <si>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</si>
  <si>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</si>
  <si>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</si>
  <si>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</si>
  <si>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</si>
  <si>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</si>
  <si>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</si>
  <si>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</si>
  <si>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</si>
  <si>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</si>
  <si>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</si>
  <si>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</si>
  <si>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</si>
  <si>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</si>
  <si>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</si>
  <si>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</si>
  <si>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</si>
  <si>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</si>
  <si>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</si>
  <si>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</si>
  <si>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</si>
  <si>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</si>
  <si>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</si>
  <si>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</si>
  <si>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</si>
  <si>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</si>
  <si>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</si>
  <si>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</si>
  <si>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</si>
  <si>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</si>
  <si>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</si>
  <si>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</si>
  <si>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</si>
  <si>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</si>
  <si>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</si>
  <si>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</si>
  <si>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</si>
  <si>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</si>
  <si>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</si>
  <si>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</si>
  <si>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</si>
  <si>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</si>
  <si>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</si>
  <si>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</si>
  <si>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</si>
  <si>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</si>
  <si>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</si>
  <si>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</si>
  <si>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</si>
  <si>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</si>
  <si>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</si>
  <si>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</si>
  <si>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</si>
  <si>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</si>
  <si>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</si>
  <si>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</si>
  <si>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</si>
  <si>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</si>
  <si>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</si>
  <si>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</si>
  <si>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</si>
  <si>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</si>
  <si>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</si>
  <si>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</si>
  <si>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</si>
  <si>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</si>
  <si>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</si>
  <si>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</si>
  <si>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</si>
  <si>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</si>
  <si>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</si>
  <si>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</si>
  <si>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</si>
  <si>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</si>
  <si>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</si>
  <si>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</si>
  <si>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</si>
  <si>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</si>
  <si>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</si>
  <si>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</si>
  <si>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</si>
  <si>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</si>
  <si>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</si>
  <si>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</si>
  <si>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</si>
  <si>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</si>
  <si>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</si>
  <si>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</si>
  <si>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</si>
  <si>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</si>
  <si>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</si>
  <si>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</si>
  <si>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</si>
  <si>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</si>
  <si>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</si>
  <si>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</si>
  <si>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</si>
  <si>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</si>
  <si>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</si>
  <si>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</si>
  <si>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</si>
  <si>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</si>
  <si>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</si>
  <si>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</si>
  <si>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</si>
  <si>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</si>
  <si>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</si>
  <si>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</si>
  <si>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</si>
  <si>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</si>
  <si>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</si>
  <si>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</si>
  <si>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</si>
  <si>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</si>
  <si>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</si>
  <si>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</si>
  <si>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</si>
  <si>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</si>
  <si>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</si>
  <si>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</si>
  <si>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</si>
  <si>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</si>
  <si>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</si>
  <si>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</si>
  <si>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</si>
  <si>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</si>
  <si>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</si>
  <si>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</si>
  <si>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</si>
  <si>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</si>
  <si>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</si>
  <si>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</si>
  <si>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</si>
  <si>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</si>
  <si>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</si>
  <si>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</si>
  <si>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</si>
  <si>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</si>
  <si>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</si>
  <si>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</si>
  <si>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</si>
  <si>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</si>
  <si>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</si>
  <si>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</si>
  <si>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</si>
  <si>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</si>
  <si>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</si>
  <si>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</si>
  <si>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</si>
  <si>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</si>
  <si>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</si>
  <si>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</si>
  <si>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</si>
  <si>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</si>
  <si>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</si>
  <si>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</si>
  <si>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</si>
  <si>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</si>
  <si>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</si>
  <si>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</si>
  <si>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</si>
  <si>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</si>
  <si>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</si>
  <si>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</si>
  <si>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</si>
  <si>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</si>
  <si>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</si>
  <si>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</si>
  <si>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</si>
  <si>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</si>
  <si>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</si>
  <si>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</si>
  <si>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</si>
  <si>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</si>
  <si>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</si>
  <si>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</si>
  <si>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</si>
  <si>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</si>
  <si>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</si>
  <si>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</si>
  <si>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</si>
  <si>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</si>
  <si>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</si>
  <si>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</si>
  <si>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</si>
  <si>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</si>
  <si>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</si>
  <si>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</si>
  <si>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</si>
  <si>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</si>
  <si>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</si>
  <si>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</si>
  <si>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</si>
  <si>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</si>
  <si>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</si>
  <si>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</si>
  <si>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</si>
  <si>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</si>
  <si>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</si>
  <si>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</si>
  <si>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</si>
  <si>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</si>
  <si>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</si>
  <si>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</si>
  <si>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</si>
  <si>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</si>
  <si>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</si>
  <si>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</si>
  <si>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</si>
  <si>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</si>
  <si>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</si>
  <si>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</si>
  <si>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</si>
  <si>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</si>
  <si>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</si>
  <si>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</si>
  <si>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</si>
  <si>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</si>
  <si>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</si>
  <si>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</si>
  <si>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</si>
  <si>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</si>
  <si>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</si>
  <si>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</si>
  <si>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</si>
  <si>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</si>
  <si>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</si>
  <si>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</si>
  <si>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</si>
  <si>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</si>
  <si>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</si>
  <si>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</si>
  <si>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</si>
  <si>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</si>
  <si>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</si>
  <si>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</si>
  <si>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</si>
  <si>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</si>
  <si>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</si>
  <si>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</si>
  <si>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</si>
  <si>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</si>
  <si>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</si>
  <si>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</si>
  <si>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</si>
  <si>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</si>
  <si>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</si>
  <si>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</si>
  <si>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</si>
  <si>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</si>
  <si>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</si>
  <si>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</si>
  <si>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</si>
  <si>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</si>
  <si>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</si>
  <si>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</si>
  <si>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</si>
  <si>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</si>
  <si>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</si>
  <si>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</si>
  <si>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</si>
  <si>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</si>
  <si>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</si>
  <si>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</si>
  <si>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</si>
  <si>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</si>
  <si>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</si>
  <si>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</si>
  <si>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</si>
  <si>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</si>
  <si>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</si>
  <si>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</si>
  <si>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</si>
  <si>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</si>
  <si>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</si>
  <si>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</si>
  <si>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</si>
  <si>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</si>
  <si>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</si>
  <si>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</si>
  <si>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</si>
  <si>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</si>
  <si>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</si>
  <si>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</si>
  <si>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</si>
  <si>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</si>
  <si>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</si>
  <si>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</si>
  <si>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</si>
  <si>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</si>
  <si>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</si>
  <si>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</si>
  <si>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</si>
  <si>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</si>
  <si>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</si>
  <si>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</si>
  <si>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</si>
  <si>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</si>
  <si>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</si>
  <si>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</si>
  <si>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</si>
  <si>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</si>
  <si>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</si>
  <si>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</si>
  <si>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</si>
  <si>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</si>
  <si>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</si>
  <si>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</si>
  <si>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</si>
  <si>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</si>
  <si>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</si>
  <si>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</si>
  <si>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</si>
  <si>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</si>
  <si>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</si>
  <si>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</si>
  <si>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</si>
  <si>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</si>
  <si>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</si>
  <si>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</si>
  <si>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</si>
  <si>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</si>
  <si>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</si>
  <si>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</si>
  <si>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</si>
  <si>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</si>
  <si>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</si>
  <si>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</si>
  <si>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</si>
  <si>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</si>
  <si>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</si>
  <si>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</si>
  <si>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</si>
  <si>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</si>
  <si>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</si>
  <si>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</si>
  <si>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</si>
  <si>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</si>
  <si>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</si>
  <si>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</si>
  <si>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</si>
  <si>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</si>
  <si>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</si>
  <si>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</si>
  <si>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</si>
  <si>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</si>
  <si>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</si>
  <si>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</si>
  <si>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</si>
  <si>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</si>
  <si>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</si>
  <si>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</si>
  <si>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</si>
  <si>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</si>
  <si>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</si>
  <si>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</si>
  <si>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</si>
  <si>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</si>
  <si>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</si>
  <si>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</si>
  <si>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</si>
  <si>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</si>
  <si>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</si>
  <si>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</si>
  <si>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</si>
  <si>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</si>
  <si>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</si>
  <si>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</si>
  <si>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</si>
  <si>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</si>
  <si>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</si>
  <si>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</si>
  <si>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</si>
  <si>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</si>
  <si>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</si>
  <si>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</si>
  <si>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</si>
  <si>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</si>
  <si>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</si>
  <si>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</si>
  <si>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</si>
  <si>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</si>
  <si>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</si>
  <si>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</si>
  <si>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</si>
  <si>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</si>
  <si>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</si>
  <si>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</si>
  <si>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</si>
  <si>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</si>
  <si>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</si>
  <si>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</si>
  <si>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</si>
  <si>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</si>
  <si>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</si>
  <si>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</si>
  <si>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</si>
  <si>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</si>
  <si>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</si>
  <si>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</si>
  <si>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</si>
  <si>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</si>
  <si>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</si>
  <si>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</si>
  <si>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</si>
  <si>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</si>
  <si>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</si>
  <si>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</si>
  <si>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</si>
  <si>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</si>
  <si>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</si>
  <si>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</si>
  <si>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</si>
  <si>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</si>
  <si>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</si>
  <si>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</si>
  <si>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</si>
  <si>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</si>
  <si>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</si>
  <si>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</si>
  <si>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</si>
  <si>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</si>
  <si>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</si>
  <si>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</si>
  <si>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</si>
  <si>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</si>
  <si>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</si>
  <si>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</si>
  <si>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</si>
  <si>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</si>
  <si>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</si>
  <si>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</si>
  <si>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</si>
  <si>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</si>
  <si>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</si>
  <si>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</si>
  <si>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</si>
  <si>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</si>
  <si>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</si>
  <si>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</si>
  <si>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</si>
  <si>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</si>
  <si>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</si>
  <si>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</si>
  <si>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</si>
  <si>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</si>
  <si>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</si>
  <si>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</si>
  <si>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</si>
  <si>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</si>
  <si>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</si>
  <si>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</si>
  <si>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</si>
  <si>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</si>
  <si>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</si>
  <si>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</si>
  <si>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</si>
  <si>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</si>
  <si>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</si>
  <si>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</si>
  <si>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</si>
  <si>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</si>
  <si>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</si>
  <si>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</si>
  <si>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</si>
  <si>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</si>
  <si>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</si>
  <si>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</si>
  <si>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</si>
  <si>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</si>
  <si>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</si>
  <si>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</si>
  <si>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</si>
  <si>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</si>
  <si>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</si>
  <si>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</si>
  <si>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</si>
  <si>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</si>
  <si>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</si>
  <si>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</si>
  <si>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</si>
  <si>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</si>
  <si>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</si>
  <si>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</si>
  <si>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</si>
  <si>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</si>
  <si>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</si>
  <si>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</si>
  <si>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</si>
  <si>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</si>
  <si>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</si>
  <si>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</si>
  <si>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</si>
  <si>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</si>
  <si>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</si>
  <si>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</si>
  <si>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</si>
  <si>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</si>
  <si>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</si>
  <si>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</si>
  <si>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</si>
  <si>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</si>
  <si>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</si>
  <si>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</si>
  <si>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</si>
  <si>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</si>
  <si>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</si>
  <si>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</si>
  <si>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</si>
  <si>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</si>
  <si>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</si>
  <si>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</si>
  <si>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</si>
  <si>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</si>
  <si>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</si>
  <si>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</si>
  <si>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</si>
  <si>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</si>
  <si>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</si>
  <si>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</si>
  <si>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</si>
  <si>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</si>
  <si>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</si>
  <si>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</si>
  <si>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</si>
  <si>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</si>
  <si>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</si>
  <si>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</si>
  <si>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</si>
  <si>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</si>
  <si>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</si>
  <si>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</si>
  <si>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</si>
  <si>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</si>
  <si>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</si>
  <si>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</si>
  <si>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</si>
  <si>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</si>
  <si>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</si>
  <si>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</si>
  <si>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</si>
  <si>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</si>
  <si>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</si>
  <si>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</si>
  <si>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</si>
  <si>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</si>
  <si>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</si>
  <si>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</si>
  <si>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</si>
  <si>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</si>
  <si>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</si>
  <si>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</si>
  <si>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</si>
  <si>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</si>
  <si>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</si>
  <si>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</si>
  <si>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</si>
  <si>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</si>
  <si>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</si>
  <si>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</si>
  <si>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</si>
  <si>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</si>
  <si>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</si>
  <si>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</si>
  <si>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</si>
  <si>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</si>
  <si>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</si>
  <si>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</si>
  <si>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</si>
  <si>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</si>
  <si>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</si>
  <si>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</si>
  <si>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</si>
  <si>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</si>
  <si>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</si>
  <si>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</si>
  <si>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</si>
  <si>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</si>
  <si>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</si>
  <si>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</si>
  <si>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</si>
  <si>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</si>
  <si>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</si>
  <si>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</si>
  <si>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</si>
  <si>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</si>
  <si>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</si>
  <si>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</si>
  <si>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</si>
  <si>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</si>
  <si>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</si>
  <si>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</si>
  <si>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</si>
  <si>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</si>
  <si>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</si>
  <si>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</si>
  <si>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</si>
  <si>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</si>
  <si>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</si>
  <si>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</si>
  <si>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</si>
  <si>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</si>
  <si>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</si>
  <si>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</si>
  <si>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</si>
  <si>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</si>
  <si>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</si>
  <si>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</si>
  <si>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</si>
  <si>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</si>
  <si>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</si>
  <si>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</si>
  <si>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</si>
  <si>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</si>
  <si>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</si>
  <si>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</si>
  <si>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</si>
  <si>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</si>
  <si>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</si>
  <si>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</si>
  <si>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</si>
  <si>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</si>
  <si>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</si>
  <si>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</si>
  <si>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</si>
  <si>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</si>
  <si>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</si>
  <si>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</si>
  <si>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</si>
  <si>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</si>
  <si>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</si>
  <si>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</si>
  <si>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</si>
  <si>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</si>
  <si>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</si>
  <si>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</si>
  <si>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</si>
  <si>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</si>
  <si>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</si>
  <si>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</si>
  <si>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</si>
  <si>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</si>
  <si>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</si>
  <si>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</si>
  <si>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</si>
  <si>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</si>
  <si>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</si>
  <si>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</si>
  <si>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</si>
  <si>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</si>
  <si>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</si>
  <si>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</si>
  <si>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</si>
  <si>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</si>
  <si>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</si>
  <si>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</si>
  <si>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</si>
  <si>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</si>
  <si>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</si>
  <si>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</si>
  <si>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</si>
  <si>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</si>
  <si>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</si>
  <si>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</si>
  <si>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</si>
  <si>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</si>
  <si>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</si>
  <si>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</si>
  <si>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</si>
  <si>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</si>
  <si>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</si>
  <si>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</si>
  <si>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</si>
  <si>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</si>
  <si>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</si>
  <si>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</si>
  <si>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</si>
  <si>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</si>
  <si>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</si>
  <si>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</si>
  <si>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</si>
  <si>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</si>
  <si>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</si>
  <si>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</si>
  <si>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</si>
  <si>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</si>
  <si>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</si>
  <si>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</si>
  <si>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</si>
  <si>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</si>
  <si>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</si>
  <si>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</si>
  <si>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</si>
  <si>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</si>
  <si>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</si>
  <si>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</si>
  <si>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</si>
  <si>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</si>
  <si>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</si>
  <si>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</si>
  <si>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</si>
  <si>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</si>
  <si>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</si>
  <si>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</si>
  <si>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</si>
  <si>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</si>
  <si>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</si>
  <si>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</si>
  <si>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</si>
  <si>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</si>
  <si>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</si>
  <si>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</si>
  <si>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</si>
  <si>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</si>
  <si>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</si>
  <si>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</si>
  <si>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</si>
  <si>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</si>
  <si>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</si>
  <si>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</si>
  <si>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</si>
  <si>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</si>
  <si>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</si>
  <si>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</si>
  <si>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</si>
  <si>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</si>
  <si>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</si>
  <si>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</si>
  <si>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</si>
  <si>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</si>
  <si>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</si>
  <si>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</si>
  <si>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</si>
  <si>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</si>
  <si>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</si>
  <si>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</si>
  <si>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</si>
  <si>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</si>
  <si>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</si>
  <si>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</si>
  <si>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</si>
  <si>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</si>
  <si>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</si>
  <si>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</si>
  <si>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</si>
  <si>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</si>
  <si>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</si>
  <si>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</si>
  <si>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</si>
  <si>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</si>
  <si>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</si>
  <si>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</si>
  <si>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</si>
  <si>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</si>
  <si>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</si>
  <si>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</si>
  <si>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</si>
  <si>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</si>
  <si>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</si>
  <si>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</si>
  <si>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</si>
  <si>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</si>
  <si>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</si>
  <si>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</si>
  <si>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</si>
  <si>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</si>
  <si>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</si>
  <si>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</si>
  <si>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</si>
  <si>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</si>
  <si>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</si>
  <si>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</si>
  <si>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</si>
  <si>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</si>
  <si>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</si>
  <si>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</si>
  <si>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</si>
  <si>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</si>
  <si>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</si>
  <si>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</si>
  <si>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</si>
  <si>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</si>
  <si>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</si>
  <si>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</si>
  <si>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</si>
  <si>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</si>
  <si>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</si>
  <si>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</si>
  <si>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</si>
  <si>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</si>
  <si>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</si>
  <si>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</si>
  <si>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</si>
  <si>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</si>
  <si>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</si>
  <si>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</si>
  <si>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</si>
  <si>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</si>
  <si>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</si>
  <si>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</si>
  <si>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</si>
  <si>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</si>
  <si>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</si>
  <si>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</si>
  <si>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</si>
  <si>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</si>
  <si>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</si>
  <si>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</si>
  <si>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</si>
  <si>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</si>
  <si>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</si>
  <si>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</si>
  <si>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</si>
  <si>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</si>
  <si>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</si>
  <si>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</si>
  <si>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</si>
  <si>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</si>
  <si>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</si>
  <si>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</si>
  <si>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</si>
  <si>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</si>
  <si>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</si>
  <si>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</si>
  <si>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</si>
  <si>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</si>
  <si>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</si>
  <si>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</si>
  <si>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</si>
  <si>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</si>
  <si>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</si>
  <si>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</si>
  <si>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</si>
  <si>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</si>
  <si>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</si>
  <si>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</si>
  <si>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</si>
  <si>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</si>
  <si>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</si>
  <si>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</si>
  <si>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</si>
  <si>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</si>
  <si>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</si>
  <si>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</si>
  <si>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</si>
  <si>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</si>
  <si>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</si>
  <si>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</si>
  <si>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</si>
  <si>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</si>
  <si>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</si>
  <si>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</si>
  <si>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</si>
  <si>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</si>
  <si>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</si>
  <si>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</si>
  <si>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</si>
  <si>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</si>
  <si>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</si>
  <si>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</si>
  <si>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</si>
  <si>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</si>
  <si>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</si>
  <si>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</si>
  <si>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</si>
  <si>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</si>
  <si>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</si>
  <si>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</si>
  <si>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</si>
  <si>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</si>
  <si>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</si>
  <si>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</si>
  <si>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</si>
  <si>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</si>
  <si>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</si>
  <si>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</si>
  <si>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</si>
  <si>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</si>
  <si>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</si>
  <si>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</si>
  <si>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</si>
  <si>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</si>
  <si>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</si>
  <si>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</si>
  <si>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</si>
  <si>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</si>
  <si>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</si>
  <si>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</si>
  <si>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</si>
  <si>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</si>
  <si>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</si>
  <si>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</si>
  <si>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</si>
  <si>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</si>
  <si>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</si>
  <si>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</si>
  <si>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</si>
  <si>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</si>
  <si>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</si>
  <si>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</si>
  <si>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</si>
  <si>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</si>
  <si>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</si>
  <si>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</si>
  <si>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</si>
  <si>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</si>
  <si>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</si>
  <si>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</si>
  <si>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</si>
  <si>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</si>
  <si>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</si>
  <si>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</si>
  <si>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</si>
  <si>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</si>
  <si>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</si>
  <si>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</si>
  <si>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</si>
  <si>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</si>
  <si>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</si>
  <si>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</si>
  <si>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</si>
  <si>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</si>
  <si>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</si>
  <si>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</si>
  <si>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</si>
  <si>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</si>
  <si>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</si>
  <si>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</si>
  <si>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</si>
  <si>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</si>
  <si>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</si>
  <si>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</si>
  <si>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</si>
  <si>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</si>
  <si>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</si>
  <si>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</si>
  <si>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</si>
  <si>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</si>
  <si>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</si>
  <si>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</si>
  <si>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</si>
  <si>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</si>
  <si>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</si>
  <si>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</si>
  <si>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</si>
  <si>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</si>
  <si>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</si>
  <si>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</si>
  <si>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</si>
  <si>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</si>
  <si>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</si>
  <si>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</si>
  <si>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</si>
  <si>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</si>
  <si>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</si>
  <si>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</si>
  <si>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</si>
  <si>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</si>
  <si>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</si>
  <si>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</si>
  <si>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</si>
  <si>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</si>
  <si>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</si>
  <si>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</si>
  <si>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</si>
  <si>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</si>
  <si>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</si>
  <si>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</si>
  <si>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</si>
  <si>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</si>
  <si>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</si>
  <si>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</si>
  <si>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</si>
  <si>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</si>
  <si>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</si>
  <si>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</si>
  <si>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</si>
  <si>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</si>
  <si>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</si>
  <si>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</si>
  <si>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</si>
  <si>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</si>
  <si>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</si>
  <si>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</si>
  <si>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</si>
  <si>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</si>
  <si>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</si>
  <si>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</si>
  <si>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</si>
  <si>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</si>
  <si>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</si>
  <si>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</si>
  <si>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</si>
  <si>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</si>
  <si>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</si>
  <si>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</si>
  <si>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</si>
  <si>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</si>
  <si>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</si>
  <si>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</si>
  <si>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</si>
  <si>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</si>
  <si>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</si>
  <si>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</si>
  <si>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</si>
  <si>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</si>
  <si>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</si>
  <si>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</si>
  <si>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</si>
  <si>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</si>
  <si>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</si>
  <si>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</si>
  <si>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</si>
  <si>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</si>
  <si>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</si>
  <si>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</si>
  <si>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</si>
  <si>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</si>
  <si>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</si>
  <si>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</si>
  <si>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</si>
  <si>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</si>
  <si>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</si>
  <si>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</si>
  <si>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</si>
  <si>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</si>
  <si>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</si>
  <si>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</si>
  <si>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</si>
  <si>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</si>
  <si>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</si>
  <si>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</si>
  <si>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</si>
  <si>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</si>
  <si>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</si>
  <si>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</si>
  <si>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</si>
  <si>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</si>
  <si>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</si>
  <si>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</si>
  <si>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</si>
  <si>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</si>
  <si>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</si>
  <si>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</si>
  <si>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</si>
  <si>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</si>
  <si>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</si>
  <si>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</si>
  <si>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</si>
  <si>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</si>
  <si>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</si>
  <si>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</si>
  <si>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</si>
  <si>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</si>
  <si>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</si>
  <si>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</si>
  <si>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</si>
  <si>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</si>
  <si>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</si>
  <si>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</si>
  <si>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</si>
  <si>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</si>
  <si>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</si>
  <si>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</si>
  <si>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</si>
  <si>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</si>
  <si>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</si>
  <si>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</si>
  <si>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</si>
  <si>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</si>
  <si>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</si>
  <si>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</si>
  <si>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</si>
  <si>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</si>
  <si>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</si>
  <si>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</si>
  <si>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</si>
  <si>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</si>
  <si>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</si>
  <si>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</si>
  <si>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</si>
  <si>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</si>
  <si>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</si>
  <si>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</si>
  <si>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</si>
  <si>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</si>
  <si>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</si>
  <si>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</si>
  <si>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</si>
  <si>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</si>
  <si>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</si>
  <si>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</si>
  <si>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</si>
  <si>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</si>
  <si>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</si>
  <si>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</si>
  <si>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</si>
  <si>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</si>
  <si>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</si>
  <si>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</si>
  <si>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</si>
  <si>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</si>
  <si>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</si>
  <si>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</si>
  <si>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</si>
  <si>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</si>
  <si>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</si>
  <si>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</si>
  <si>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</si>
  <si>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</si>
  <si>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</si>
  <si>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</si>
  <si>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</si>
  <si>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</si>
  <si>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</si>
  <si>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</si>
  <si>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</si>
  <si>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</si>
  <si>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</si>
  <si>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</si>
  <si>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</si>
  <si>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</si>
  <si>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</si>
  <si>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</si>
  <si>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</si>
  <si>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</si>
  <si>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</si>
  <si>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</si>
  <si>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</si>
  <si>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</si>
  <si>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</si>
  <si>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</si>
  <si>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</si>
  <si>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</si>
  <si>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</si>
  <si>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</si>
  <si>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</si>
  <si>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</si>
  <si>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</si>
  <si>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</si>
  <si>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</si>
  <si>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</si>
  <si>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</si>
  <si>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</si>
  <si>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</si>
  <si>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</si>
  <si>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</si>
  <si>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</si>
  <si>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</si>
  <si>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</si>
  <si>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</si>
  <si>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</si>
  <si>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</si>
  <si>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</si>
  <si>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</si>
  <si>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</si>
  <si>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</si>
  <si>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</si>
  <si>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</si>
  <si>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</si>
  <si>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</si>
  <si>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</si>
  <si>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</si>
  <si>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</si>
  <si>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</si>
  <si>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</si>
  <si>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</si>
  <si>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</si>
  <si>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</si>
  <si>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</si>
  <si>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</si>
  <si>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</si>
  <si>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</si>
  <si>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</si>
  <si>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</si>
  <si>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</si>
  <si>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</si>
  <si>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</si>
  <si>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</si>
  <si>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</si>
  <si>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</si>
  <si>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</si>
  <si>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</si>
  <si>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</si>
  <si>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</si>
  <si>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</si>
  <si>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</si>
  <si>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</si>
  <si>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</si>
  <si>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</si>
  <si>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</si>
  <si>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</si>
  <si>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</si>
  <si>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</si>
  <si>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</si>
  <si>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</si>
  <si>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</si>
  <si>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</si>
  <si>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</si>
  <si>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</si>
  <si>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</si>
  <si>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</si>
  <si>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</si>
  <si>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</si>
  <si>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</si>
  <si>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</si>
  <si>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</si>
  <si>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</si>
  <si>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</si>
  <si>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</si>
  <si>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</si>
  <si>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</si>
  <si>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</si>
  <si>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</si>
  <si>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</si>
  <si>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</si>
  <si>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</si>
  <si>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</si>
  <si>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</si>
  <si>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</si>
  <si>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</si>
  <si>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</si>
  <si>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</si>
  <si>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</si>
  <si>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</si>
  <si>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</si>
  <si>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</si>
  <si>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</si>
  <si>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</si>
  <si>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</si>
  <si>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</si>
  <si>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</si>
  <si>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</si>
  <si>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</si>
  <si>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</si>
  <si>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</si>
  <si>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</si>
  <si>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</si>
  <si>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</si>
  <si>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</si>
  <si>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</si>
  <si>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</si>
  <si>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</si>
  <si>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</si>
  <si>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</si>
  <si>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</si>
  <si>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</si>
  <si>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</si>
  <si>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</si>
  <si>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</si>
  <si>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</si>
  <si>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</si>
  <si>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</si>
  <si>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</si>
  <si>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</si>
  <si>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</si>
  <si>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</si>
  <si>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</si>
  <si>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</si>
  <si>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</si>
  <si>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</si>
  <si>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</si>
  <si>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</si>
  <si>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</si>
  <si>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</si>
  <si>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</si>
  <si>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</si>
  <si>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</si>
  <si>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</si>
  <si>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</si>
  <si>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</si>
  <si>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</si>
  <si>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</si>
  <si>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</si>
  <si>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</si>
  <si>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</si>
  <si>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</si>
  <si>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</si>
  <si>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</si>
  <si>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</si>
  <si>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</si>
  <si>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</si>
  <si>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</si>
  <si>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</si>
  <si>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</si>
  <si>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</si>
  <si>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</si>
  <si>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</si>
  <si>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</si>
  <si>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</si>
  <si>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</si>
  <si>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</si>
  <si>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</si>
  <si>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</si>
  <si>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</si>
  <si>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</si>
  <si>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</si>
  <si>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</si>
  <si>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</si>
  <si>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</si>
  <si>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</si>
  <si>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</si>
  <si>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</si>
  <si>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</si>
  <si>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</si>
  <si>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</si>
  <si>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</si>
  <si>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</si>
  <si>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</si>
  <si>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</si>
  <si>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</si>
  <si>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</si>
  <si>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</si>
  <si>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</si>
  <si>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</si>
  <si>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</si>
  <si>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</si>
  <si>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</si>
  <si>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</si>
  <si>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</si>
  <si>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</si>
  <si>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</si>
  <si>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</si>
  <si>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</si>
  <si>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</si>
  <si>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</si>
  <si>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</si>
  <si>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</si>
  <si>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</si>
  <si>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</si>
  <si>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</si>
  <si>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</si>
  <si>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</si>
  <si>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</si>
  <si>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</si>
  <si>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</si>
  <si>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</si>
  <si>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</si>
  <si>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</si>
  <si>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</si>
  <si>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</si>
  <si>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</si>
  <si>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</si>
  <si>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</si>
  <si>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</si>
  <si>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</si>
  <si>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</si>
  <si>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</si>
  <si>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</si>
  <si>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</si>
  <si>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</si>
  <si>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</si>
  <si>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</si>
  <si>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</si>
  <si>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</si>
  <si>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</si>
  <si>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</si>
  <si>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</si>
  <si>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</si>
  <si>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</si>
  <si>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</si>
  <si>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</si>
  <si>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</si>
  <si>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</si>
  <si>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</si>
  <si>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</si>
  <si>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</si>
  <si>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</si>
  <si>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</si>
  <si>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</si>
  <si>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</si>
  <si>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</si>
  <si>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</si>
  <si>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</si>
  <si>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</si>
  <si>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</si>
  <si>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</si>
  <si>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</si>
  <si>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</si>
  <si>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</si>
  <si>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</si>
  <si>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</si>
  <si>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</si>
  <si>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</si>
  <si>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</si>
  <si>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</si>
  <si>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</si>
  <si>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</si>
  <si>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</si>
  <si>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</si>
  <si>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</si>
  <si>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</si>
  <si>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</si>
  <si>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</si>
  <si>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</si>
  <si>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</si>
  <si>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</si>
  <si>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</si>
  <si>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</si>
  <si>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</si>
  <si>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</si>
  <si>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</si>
  <si>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</si>
  <si>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</si>
  <si>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</si>
  <si>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</si>
  <si>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</si>
  <si>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</si>
  <si>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</si>
  <si>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</si>
  <si>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</si>
  <si>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</si>
  <si>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</si>
  <si>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</si>
  <si>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</si>
  <si>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</si>
  <si>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</si>
  <si>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</si>
  <si>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</si>
  <si>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</si>
  <si>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</si>
  <si>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</si>
  <si>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</si>
  <si>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</si>
  <si>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</si>
  <si>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</si>
  <si>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</si>
  <si>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</si>
  <si>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</si>
  <si>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</si>
  <si>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</si>
  <si>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</si>
  <si>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</si>
  <si>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</si>
  <si>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</si>
  <si>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</si>
  <si>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</si>
  <si>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</si>
  <si>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</si>
  <si>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</si>
  <si>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</si>
  <si>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</si>
  <si>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</si>
  <si>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</si>
  <si>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</si>
  <si>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</si>
  <si>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</si>
  <si>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</si>
  <si>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</si>
  <si>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</si>
  <si>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</si>
  <si>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</si>
  <si>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</si>
  <si>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</si>
  <si>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</si>
  <si>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</si>
  <si>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</si>
  <si>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</si>
  <si>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</si>
  <si>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</si>
  <si>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</si>
  <si>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</si>
  <si>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</si>
  <si>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</si>
  <si>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</si>
  <si>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</si>
  <si>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</si>
  <si>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</si>
  <si>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</si>
  <si>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</si>
  <si>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</si>
  <si>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</si>
  <si>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</si>
  <si>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</si>
  <si>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</si>
  <si>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</si>
  <si>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</si>
  <si>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</si>
  <si>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</si>
  <si>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</si>
  <si>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</si>
  <si>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</si>
  <si>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</si>
  <si>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</si>
  <si>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</si>
  <si>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</si>
  <si>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</si>
  <si>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</si>
  <si>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</si>
  <si>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</si>
  <si>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</si>
  <si>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</si>
  <si>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</si>
  <si>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</si>
  <si>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</si>
  <si>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</si>
  <si>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</si>
  <si>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</si>
  <si>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</si>
  <si>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</si>
  <si>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</si>
  <si>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</si>
  <si>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</si>
  <si>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</si>
  <si>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</si>
  <si>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</si>
  <si>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</si>
  <si>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</si>
  <si>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</si>
  <si>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</si>
  <si>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</si>
  <si>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</si>
  <si>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</si>
  <si>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</si>
  <si>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</si>
  <si>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</si>
  <si>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</si>
  <si>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</si>
  <si>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</si>
  <si>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</si>
  <si>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</si>
  <si>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</si>
  <si>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</si>
  <si>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</si>
  <si>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</si>
  <si>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</si>
  <si>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</si>
  <si>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</si>
  <si>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</si>
  <si>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</si>
  <si>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</si>
  <si>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</si>
  <si>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</si>
  <si>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</si>
  <si>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</si>
  <si>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</si>
  <si>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</si>
  <si>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</si>
  <si>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</si>
  <si>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</si>
  <si>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</si>
  <si>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</si>
  <si>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</si>
  <si>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</si>
  <si>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</si>
  <si>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</si>
  <si>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</si>
  <si>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</si>
  <si>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</si>
  <si>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</si>
  <si>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</si>
  <si>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</si>
  <si>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</si>
  <si>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</si>
  <si>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</si>
  <si>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</si>
  <si>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</si>
  <si>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</si>
  <si>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</si>
  <si>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</si>
  <si>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</si>
  <si>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</si>
  <si>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</si>
  <si>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</si>
  <si>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</si>
  <si>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</si>
  <si>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</si>
  <si>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</si>
  <si>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</si>
  <si>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</si>
  <si>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</si>
  <si>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</si>
  <si>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</si>
  <si>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</si>
  <si>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</si>
  <si>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</si>
  <si>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</si>
  <si>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</si>
  <si>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</si>
  <si>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</si>
  <si>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</si>
  <si>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</si>
  <si>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</si>
  <si>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</si>
  <si>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</si>
  <si>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</si>
  <si>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</si>
  <si>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</si>
  <si>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</si>
  <si>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</si>
  <si>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</si>
  <si>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</si>
  <si>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</si>
  <si>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</si>
  <si>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</si>
  <si>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</si>
  <si>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</si>
  <si>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</si>
  <si>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</si>
  <si>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</si>
  <si>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</si>
  <si>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</si>
  <si>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</si>
  <si>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</si>
  <si>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</si>
  <si>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</si>
  <si>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</si>
  <si>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</si>
  <si>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</si>
  <si>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</si>
  <si>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</si>
  <si>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</si>
  <si>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</si>
  <si>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</si>
  <si>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</si>
  <si>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</si>
  <si>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</si>
  <si>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</si>
  <si>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</si>
  <si>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</si>
  <si>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</si>
  <si>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</si>
  <si>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</si>
  <si>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</si>
  <si>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</si>
  <si>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</si>
  <si>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</si>
  <si>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</si>
  <si>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</si>
  <si>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</si>
  <si>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</si>
  <si>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</si>
  <si>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</si>
  <si>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</si>
  <si>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</si>
  <si>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</si>
  <si>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</si>
  <si>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</si>
  <si>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</si>
  <si>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</si>
  <si>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</si>
  <si>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</si>
  <si>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</si>
  <si>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</si>
  <si>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</si>
  <si>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</si>
  <si>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</si>
  <si>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</si>
  <si>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</si>
  <si>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</si>
  <si>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</si>
  <si>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</si>
  <si>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</si>
  <si>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</si>
  <si>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</si>
  <si>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</si>
  <si>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</si>
  <si>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</si>
  <si>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</si>
  <si>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</si>
  <si>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</si>
  <si>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</si>
  <si>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</si>
  <si>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</si>
  <si>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</si>
  <si>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</si>
  <si>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</si>
  <si>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</si>
  <si>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</si>
  <si>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</si>
  <si>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</si>
  <si>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</si>
  <si>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</si>
  <si>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</si>
  <si>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</si>
  <si>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</si>
  <si>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</si>
  <si>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</si>
  <si>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</si>
  <si>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</si>
  <si>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</si>
  <si>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</si>
  <si>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</si>
  <si>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</si>
  <si>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</si>
  <si>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</si>
  <si>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</si>
  <si>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</si>
  <si>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</si>
  <si>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</si>
  <si>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</si>
  <si>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</si>
  <si>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</si>
  <si>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</si>
  <si>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</si>
  <si>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</si>
  <si>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</si>
  <si>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</si>
  <si>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</si>
  <si>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</si>
  <si>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</si>
  <si>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</si>
  <si>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</si>
  <si>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</si>
  <si>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</si>
  <si>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</si>
  <si>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</si>
  <si>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</si>
  <si>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</si>
  <si>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</si>
  <si>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</si>
  <si>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</si>
  <si>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</si>
  <si>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</si>
  <si>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</si>
  <si>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</si>
  <si>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</si>
  <si>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</si>
  <si>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</si>
  <si>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</si>
  <si>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</si>
  <si>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</si>
  <si>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</si>
  <si>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</si>
  <si>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</si>
  <si>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</si>
  <si>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</si>
  <si>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</si>
  <si>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</si>
  <si>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</si>
  <si>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</si>
  <si>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</si>
  <si>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</si>
  <si>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</si>
  <si>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</si>
  <si>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</si>
  <si>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</si>
  <si>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</si>
  <si>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</si>
  <si>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</si>
  <si>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</si>
  <si>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</si>
  <si>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</si>
  <si>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</si>
  <si>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</si>
  <si>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</si>
  <si>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</si>
  <si>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</si>
  <si>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</si>
  <si>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</si>
  <si>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</si>
  <si>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</si>
  <si>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</si>
  <si>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</si>
  <si>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</si>
  <si>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</si>
  <si>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</si>
  <si>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</si>
  <si>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</si>
  <si>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</si>
  <si>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</si>
  <si>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</si>
  <si>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</si>
  <si>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</si>
  <si>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</si>
  <si>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</si>
  <si>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</si>
  <si>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</si>
  <si>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</si>
  <si>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</si>
  <si>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</si>
  <si>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</si>
  <si>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</si>
  <si>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</si>
  <si>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</si>
  <si>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</si>
  <si>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</si>
  <si>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</si>
  <si>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</si>
  <si>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</si>
  <si>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</si>
  <si>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</si>
  <si>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</si>
  <si>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</si>
  <si>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</si>
  <si>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</si>
  <si>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</si>
  <si>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</si>
  <si>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</si>
  <si>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</si>
  <si>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</si>
  <si>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</si>
  <si>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</si>
  <si>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</si>
  <si>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</si>
  <si>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</si>
  <si>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</si>
  <si>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</si>
  <si>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</si>
  <si>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</si>
  <si>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</si>
  <si>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</si>
  <si>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</si>
  <si>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</si>
  <si>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</si>
  <si>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</si>
  <si>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</si>
  <si>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</si>
  <si>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</si>
  <si>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</si>
  <si>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</si>
  <si>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</si>
  <si>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</si>
  <si>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</si>
  <si>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</si>
  <si>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</si>
  <si>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</si>
  <si>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</si>
  <si>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</si>
  <si>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</si>
  <si>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</si>
  <si>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</si>
  <si>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</si>
  <si>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</si>
  <si>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</si>
  <si>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</si>
  <si>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</si>
  <si>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</si>
  <si>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</si>
  <si>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</si>
  <si>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</si>
  <si>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</si>
  <si>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</si>
  <si>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</si>
  <si>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</si>
  <si>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</si>
  <si>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</si>
  <si>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</si>
  <si>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</si>
  <si>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</si>
  <si>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</si>
  <si>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</si>
  <si>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</si>
  <si>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</si>
  <si>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</si>
  <si>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</si>
  <si>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</si>
  <si>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</si>
  <si>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</si>
  <si>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</si>
  <si>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</si>
  <si>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</si>
  <si>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</si>
  <si>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</si>
  <si>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</si>
  <si>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</si>
  <si>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</si>
  <si>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</si>
  <si>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</si>
  <si>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</si>
  <si>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</si>
  <si>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</si>
  <si>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</si>
  <si>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</si>
  <si>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</si>
  <si>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</si>
  <si>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</si>
  <si>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</si>
  <si>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</si>
  <si>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</si>
  <si>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</si>
  <si>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</si>
  <si>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</si>
  <si>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</si>
  <si>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</si>
  <si>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</si>
  <si>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</si>
  <si>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</si>
  <si>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</si>
  <si>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</si>
  <si>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</si>
  <si>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</si>
  <si>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</si>
  <si>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</si>
  <si>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</si>
  <si>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</si>
  <si>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</si>
  <si>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</si>
  <si>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</si>
  <si>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</si>
  <si>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</si>
  <si>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</si>
  <si>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</si>
  <si>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</si>
  <si>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</si>
  <si>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</si>
  <si>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</si>
  <si>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</si>
  <si>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</si>
  <si>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</si>
  <si>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</si>
  <si>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</si>
  <si>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</si>
  <si>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</si>
  <si>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</si>
  <si>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</si>
  <si>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</si>
  <si>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</si>
  <si>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</si>
  <si>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</si>
  <si>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</si>
  <si>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</si>
  <si>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</si>
  <si>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</si>
  <si>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</si>
  <si>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</si>
  <si>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</si>
  <si>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</si>
  <si>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</si>
  <si>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</si>
  <si>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</si>
  <si>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</si>
  <si>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</si>
  <si>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</si>
  <si>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</si>
  <si>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</si>
  <si>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</si>
  <si>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</si>
  <si>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</si>
  <si>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</si>
  <si>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</si>
  <si>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</si>
  <si>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</si>
  <si>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</si>
  <si>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</si>
  <si>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</si>
  <si>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</si>
  <si>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</si>
  <si>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</si>
  <si>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</si>
  <si>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</si>
  <si>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</si>
  <si>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</si>
  <si>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</si>
  <si>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</si>
  <si>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</si>
  <si>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</si>
  <si>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</si>
  <si>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</si>
  <si>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</si>
  <si>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</si>
  <si>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</si>
  <si>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</si>
  <si>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</si>
  <si>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</si>
  <si>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</si>
  <si>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</si>
  <si>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</si>
  <si>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</si>
  <si>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</si>
  <si>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</si>
  <si>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</si>
  <si>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</si>
  <si>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</si>
  <si>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</si>
  <si>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</si>
  <si>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</si>
  <si>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</si>
  <si>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</si>
  <si>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</si>
  <si>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</si>
  <si>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</si>
  <si>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</si>
  <si>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</si>
  <si>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</si>
  <si>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</si>
  <si>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</si>
  <si>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</si>
  <si>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</si>
  <si>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</si>
  <si>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</si>
  <si>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</si>
  <si>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</si>
  <si>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</si>
  <si>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</si>
  <si>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</si>
  <si>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</si>
  <si>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</si>
  <si>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</si>
  <si>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</si>
  <si>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</si>
  <si>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</si>
  <si>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</si>
  <si>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</si>
  <si>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</si>
  <si>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</si>
  <si>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</si>
  <si>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</si>
  <si>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</si>
  <si>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</si>
  <si>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</si>
  <si>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</si>
  <si>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</si>
  <si>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</si>
  <si>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</si>
  <si>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</si>
  <si>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</si>
  <si>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</si>
  <si>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</si>
  <si>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</si>
  <si>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</si>
  <si>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</si>
  <si>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</si>
  <si>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</si>
  <si>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</si>
  <si>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</si>
  <si>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</si>
  <si>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</si>
  <si>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</si>
  <si>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</si>
  <si>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</si>
  <si>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</si>
  <si>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</si>
  <si>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</si>
  <si>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</si>
  <si>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</si>
  <si>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</si>
  <si>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</si>
  <si>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</si>
  <si>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</si>
  <si>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</si>
  <si>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</si>
  <si>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</si>
  <si>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</si>
  <si>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</si>
  <si>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</si>
  <si>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</si>
  <si>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</si>
  <si>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</si>
  <si>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</si>
  <si>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</si>
  <si>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</si>
  <si>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</si>
  <si>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</si>
  <si>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</si>
  <si>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</si>
  <si>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</si>
  <si>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</si>
  <si>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</si>
  <si>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</si>
  <si>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</si>
  <si>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</si>
  <si>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</si>
  <si>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</si>
  <si>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</si>
  <si>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</si>
  <si>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</si>
  <si>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</si>
  <si>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</si>
  <si>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</si>
  <si>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</si>
  <si>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</si>
  <si>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</si>
  <si>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</si>
  <si>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</si>
  <si>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</si>
  <si>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</si>
  <si>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</si>
  <si>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</si>
  <si>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</si>
  <si>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</si>
  <si>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</si>
  <si>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</si>
  <si>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</si>
  <si>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</si>
  <si>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</si>
  <si>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</si>
  <si>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</si>
  <si>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</si>
  <si>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</si>
  <si>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</si>
  <si>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</si>
  <si>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</si>
  <si>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</si>
  <si>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</si>
  <si>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</si>
  <si>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</si>
  <si>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</si>
  <si>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</si>
  <si>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</si>
  <si>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</si>
  <si>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</si>
  <si>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</si>
  <si>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</si>
  <si>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</si>
  <si>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</si>
  <si>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</si>
  <si>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</si>
  <si>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</si>
  <si>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</si>
  <si>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</si>
  <si>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</si>
  <si>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</si>
  <si>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</si>
  <si>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</si>
  <si>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</si>
  <si>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</si>
  <si>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</si>
  <si>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</si>
  <si>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</si>
  <si>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</si>
  <si>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</si>
  <si>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</si>
  <si>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</si>
  <si>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</si>
  <si>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</si>
  <si>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</si>
  <si>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</si>
  <si>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</si>
  <si>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</si>
  <si>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</si>
  <si>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</si>
  <si>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</si>
  <si>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</si>
  <si>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</si>
  <si>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</si>
  <si>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</si>
  <si>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</si>
  <si>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</si>
  <si>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</si>
  <si>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</si>
  <si>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</si>
  <si>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</si>
  <si>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</si>
  <si>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</si>
  <si>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</si>
  <si>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</si>
  <si>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</si>
  <si>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</si>
  <si>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</si>
  <si>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</si>
  <si>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</si>
  <si>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</si>
  <si>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</si>
  <si>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</si>
  <si>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</si>
  <si>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</si>
  <si>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</si>
  <si>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</si>
  <si>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</si>
  <si>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</si>
  <si>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</si>
  <si>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</si>
  <si>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</si>
  <si>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</si>
  <si>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</si>
  <si>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</si>
  <si>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</si>
  <si>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</si>
  <si>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</si>
  <si>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</si>
  <si>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</si>
  <si>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</si>
  <si>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</si>
  <si>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</si>
  <si>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</si>
  <si>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</si>
  <si>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</si>
  <si>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</si>
  <si>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</si>
  <si>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</si>
  <si>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</si>
  <si>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</si>
  <si>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</si>
  <si>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</si>
  <si>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</si>
  <si>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</si>
  <si>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</si>
  <si>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</si>
  <si>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</si>
  <si>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</si>
  <si>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</si>
  <si>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</si>
  <si>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</si>
  <si>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</si>
  <si>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</si>
  <si>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</si>
  <si>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</si>
  <si>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</si>
  <si>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</si>
  <si>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</si>
  <si>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</si>
  <si>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</si>
  <si>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</si>
  <si>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</si>
  <si>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</si>
  <si>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</si>
  <si>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</si>
  <si>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</si>
  <si>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</si>
  <si>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</si>
  <si>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</si>
  <si>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</si>
  <si>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</si>
  <si>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</si>
  <si>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</si>
  <si>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</si>
  <si>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</si>
  <si>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</si>
  <si>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</si>
  <si>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</si>
  <si>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</si>
  <si>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</si>
  <si>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</si>
  <si>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</si>
  <si>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</si>
  <si>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</si>
  <si>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</si>
  <si>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</si>
  <si>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</si>
  <si>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</si>
  <si>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</si>
  <si>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</si>
  <si>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</si>
  <si>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</si>
  <si>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</si>
  <si>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</si>
  <si>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</si>
  <si>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</si>
  <si>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</si>
  <si>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</si>
  <si>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</si>
  <si>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</si>
  <si>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</si>
  <si>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</si>
  <si>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</si>
  <si>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</si>
  <si>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</si>
  <si>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</si>
  <si>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</si>
  <si>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</si>
  <si>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</si>
  <si>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</si>
  <si>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</si>
  <si>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</si>
  <si>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</si>
  <si>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</si>
  <si>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</si>
  <si>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</si>
  <si>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</si>
  <si>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</si>
  <si>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</si>
  <si>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</si>
  <si>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</si>
  <si>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</si>
  <si>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</si>
  <si>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</si>
  <si>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</si>
  <si>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</si>
  <si>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</si>
  <si>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</si>
  <si>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</si>
  <si>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</si>
  <si>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</si>
  <si>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</si>
  <si>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</si>
  <si>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</si>
  <si>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</si>
  <si>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</si>
  <si>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</si>
  <si>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</si>
  <si>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</si>
  <si>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</si>
  <si>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</si>
  <si>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</si>
  <si>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</si>
  <si>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</si>
  <si>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</si>
  <si>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</si>
  <si>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</si>
  <si>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</si>
  <si>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</si>
  <si>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</si>
  <si>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</si>
  <si>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</si>
  <si>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</si>
  <si>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</si>
  <si>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</si>
  <si>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</si>
  <si>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</si>
  <si>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</si>
  <si>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</si>
  <si>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</si>
  <si>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</si>
  <si>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</si>
  <si>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</si>
  <si>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</si>
  <si>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</si>
  <si>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</si>
  <si>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</si>
  <si>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</si>
  <si>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</si>
  <si>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</si>
  <si>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</si>
  <si>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</si>
  <si>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</si>
  <si>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</si>
  <si>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</si>
  <si>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</si>
  <si>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</si>
  <si>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</si>
  <si>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</si>
  <si>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</si>
  <si>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</si>
  <si>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</si>
  <si>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</si>
  <si>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</si>
  <si>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</si>
  <si>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</si>
  <si>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</si>
  <si>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</si>
  <si>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</si>
  <si>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</si>
  <si>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</si>
  <si>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</si>
  <si>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</si>
  <si>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</si>
  <si>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</si>
  <si>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</si>
  <si>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</si>
  <si>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</si>
  <si>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</si>
  <si>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</si>
  <si>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</si>
  <si>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</si>
  <si>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</si>
  <si>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</si>
  <si>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</si>
  <si>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</si>
  <si>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</si>
  <si>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</si>
  <si>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</si>
  <si>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</si>
  <si>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</si>
  <si>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</si>
  <si>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</si>
  <si>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</si>
  <si>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</si>
  <si>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</si>
  <si>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</si>
  <si>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</si>
  <si>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</si>
  <si>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</si>
  <si>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</si>
  <si>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</si>
  <si>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</si>
  <si>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</si>
  <si>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</si>
  <si>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</si>
  <si>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</si>
  <si>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</si>
  <si>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</si>
  <si>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</si>
  <si>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</si>
  <si>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</si>
  <si>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</si>
  <si>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</si>
  <si>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</si>
  <si>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</si>
  <si>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</si>
  <si>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</si>
  <si>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</si>
  <si>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</si>
  <si>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</si>
  <si>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</si>
  <si>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</si>
  <si>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</si>
  <si>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</si>
  <si>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</si>
  <si>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</si>
  <si>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</si>
  <si>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</si>
  <si>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</si>
  <si>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</si>
  <si>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</si>
  <si>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</si>
  <si>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</si>
  <si>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</si>
  <si>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</si>
  <si>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</si>
  <si>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</si>
  <si>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</si>
  <si>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</si>
  <si>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</si>
  <si>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</si>
  <si>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</si>
  <si>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</si>
  <si>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</si>
  <si>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</si>
  <si>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</si>
  <si>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</si>
  <si>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</si>
  <si>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</si>
  <si>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</si>
  <si>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</si>
  <si>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</si>
  <si>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</si>
  <si>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</si>
  <si>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</si>
  <si>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</si>
  <si>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</si>
  <si>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</si>
  <si>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</si>
  <si>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</si>
  <si>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</si>
  <si>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</si>
  <si>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</si>
  <si>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</si>
  <si>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</si>
  <si>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</si>
  <si>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</si>
  <si>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</si>
  <si>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</si>
  <si>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</si>
  <si>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</si>
  <si>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</si>
  <si>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</si>
  <si>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</si>
  <si>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</si>
  <si>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</si>
  <si>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</si>
  <si>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</si>
  <si>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</si>
  <si>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</si>
  <si>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</si>
  <si>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</si>
  <si>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</si>
  <si>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</si>
  <si>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</si>
  <si>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</si>
  <si>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</si>
  <si>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</si>
  <si>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</si>
  <si>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</si>
  <si>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</si>
  <si>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</si>
  <si>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</si>
  <si>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</si>
  <si>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</si>
  <si>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</si>
  <si>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</si>
  <si>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</si>
  <si>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</si>
  <si>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</si>
  <si>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</si>
  <si>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</si>
  <si>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</si>
  <si>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</si>
  <si>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</si>
  <si>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</si>
  <si>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</si>
  <si>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</si>
  <si>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</si>
  <si>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</si>
  <si>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</si>
  <si>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</si>
  <si>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</si>
  <si>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</si>
  <si>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</si>
  <si>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</si>
  <si>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</si>
  <si>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</si>
  <si>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</si>
  <si>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</si>
  <si>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</si>
  <si>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</si>
  <si>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</si>
  <si>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</si>
  <si>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</si>
  <si>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</si>
  <si>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</si>
  <si>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</si>
  <si>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</si>
  <si>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</si>
  <si>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</si>
  <si>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</si>
  <si>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</si>
  <si>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</si>
  <si>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</si>
  <si>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</si>
  <si>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</si>
  <si>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</si>
  <si>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</si>
  <si>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</si>
  <si>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</si>
  <si>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</si>
  <si>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</si>
  <si>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</si>
  <si>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</si>
  <si>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</si>
  <si>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</si>
  <si>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</si>
  <si>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</si>
  <si>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</si>
  <si>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</si>
  <si>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</si>
  <si>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</si>
  <si>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</si>
  <si>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</si>
  <si>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</si>
  <si>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</si>
  <si>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</si>
  <si>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</si>
  <si>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</si>
  <si>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</si>
  <si>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</si>
  <si>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</si>
  <si>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</si>
  <si>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</si>
  <si>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</si>
  <si>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</si>
  <si>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</si>
  <si>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</si>
  <si>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</si>
  <si>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</si>
  <si>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</si>
  <si>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</si>
  <si>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</si>
  <si>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</si>
  <si>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</si>
  <si>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</si>
  <si>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</si>
  <si>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</si>
  <si>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</si>
  <si>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</si>
  <si>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</si>
  <si>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</si>
  <si>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</si>
  <si>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</si>
  <si>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</si>
  <si>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</si>
  <si>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</si>
  <si>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</si>
  <si>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</si>
  <si>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</si>
  <si>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</si>
  <si>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</si>
  <si>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</si>
  <si>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</si>
  <si>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</si>
  <si>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</si>
  <si>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</si>
  <si>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</si>
  <si>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</si>
  <si>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</si>
  <si>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</si>
  <si>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</si>
  <si>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</si>
  <si>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</si>
  <si>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</si>
  <si>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</si>
  <si>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</si>
  <si>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</si>
  <si>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</si>
  <si>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</si>
  <si>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</si>
  <si>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</si>
  <si>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</si>
  <si>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</si>
  <si>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</si>
  <si>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</si>
  <si>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</si>
  <si>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</si>
  <si>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</si>
  <si>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</si>
  <si>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</si>
  <si>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</si>
  <si>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</si>
  <si>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</si>
  <si>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</si>
  <si>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</si>
  <si>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</si>
  <si>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</si>
  <si>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</si>
  <si>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</si>
  <si>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</si>
  <si>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</si>
  <si>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</si>
  <si>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</si>
  <si>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</si>
  <si>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</si>
  <si>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</si>
  <si>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</si>
  <si>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</si>
  <si>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</si>
  <si>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</si>
  <si>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</si>
  <si>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</si>
  <si>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</si>
  <si>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</si>
  <si>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</si>
  <si>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</si>
  <si>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</si>
  <si>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</si>
  <si>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</si>
  <si>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</si>
  <si>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</si>
  <si>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</si>
  <si>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</si>
  <si>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</si>
  <si>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</si>
  <si>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</si>
  <si>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</si>
  <si>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</si>
  <si>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</si>
  <si>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</si>
  <si>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</si>
  <si>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</si>
  <si>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</si>
  <si>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</si>
  <si>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</si>
  <si>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</si>
  <si>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</si>
  <si>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</si>
  <si>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</si>
  <si>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</si>
  <si>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</si>
  <si>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</si>
  <si>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</si>
  <si>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</si>
  <si>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</si>
  <si>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</si>
  <si>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</si>
  <si>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</si>
  <si>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</si>
  <si>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</si>
  <si>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</si>
  <si>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</si>
  <si>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</si>
  <si>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</si>
  <si>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</si>
  <si>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</si>
  <si>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</si>
  <si>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</si>
  <si>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</si>
  <si>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</si>
  <si>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</si>
  <si>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</si>
  <si>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</si>
  <si>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</si>
  <si>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</si>
  <si>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</si>
  <si>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</si>
  <si>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</si>
  <si>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</si>
  <si>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</si>
  <si>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</si>
  <si>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</si>
  <si>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</si>
  <si>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</si>
  <si>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</si>
  <si>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</si>
  <si>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</si>
  <si>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</si>
  <si>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</si>
  <si>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</si>
  <si>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</si>
  <si>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</si>
  <si>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</si>
  <si>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</si>
  <si>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</si>
  <si>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</si>
  <si>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</si>
  <si>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</si>
  <si>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</si>
  <si>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</si>
  <si>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</si>
  <si>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</si>
  <si>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</si>
  <si>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</si>
  <si>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</si>
  <si>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</si>
  <si>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</si>
  <si>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</si>
  <si>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</si>
  <si>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</si>
  <si>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</si>
  <si>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</si>
  <si>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</si>
  <si>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</si>
  <si>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</si>
  <si>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</si>
  <si>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</si>
  <si>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</si>
  <si>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</si>
  <si>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</si>
  <si>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</si>
  <si>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</si>
  <si>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</si>
  <si>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</si>
  <si>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</si>
  <si>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</si>
  <si>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</si>
  <si>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</si>
  <si>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</si>
  <si>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</si>
  <si>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</si>
  <si>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</si>
  <si>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</si>
  <si>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</si>
  <si>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</si>
  <si>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</si>
  <si>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</si>
  <si>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</si>
  <si>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</si>
  <si>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</si>
  <si>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</si>
  <si>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</si>
  <si>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</si>
  <si>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</si>
  <si>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</si>
  <si>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</si>
  <si>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</si>
  <si>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</si>
  <si>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</si>
  <si>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</si>
  <si>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</si>
  <si>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</si>
  <si>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</si>
  <si>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</si>
  <si>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</si>
  <si>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</si>
  <si>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</si>
  <si>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</si>
  <si>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</si>
  <si>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</si>
  <si>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</si>
  <si>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</si>
  <si>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</si>
  <si>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</si>
  <si>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</si>
  <si>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</si>
  <si>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</si>
  <si>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</si>
  <si>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</si>
  <si>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</si>
  <si>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</si>
  <si>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</si>
  <si>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</si>
  <si>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</si>
  <si>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</si>
  <si>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</si>
  <si>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</si>
  <si>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</si>
  <si>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</si>
  <si>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</si>
  <si>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</si>
  <si>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</si>
  <si>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</si>
  <si>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</si>
  <si>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</si>
  <si>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</si>
  <si>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</si>
  <si>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</si>
  <si>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</si>
  <si>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</si>
  <si>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</si>
  <si>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</si>
  <si>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</si>
  <si>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</si>
  <si>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</si>
  <si>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</si>
  <si>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</si>
  <si>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</si>
  <si>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</si>
  <si>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</si>
  <si>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</si>
  <si>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</si>
  <si>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</si>
  <si>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</si>
  <si>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</si>
  <si>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</si>
  <si>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</si>
  <si>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</si>
  <si>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</si>
  <si>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</si>
  <si>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</si>
  <si>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</si>
  <si>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</si>
  <si>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</si>
  <si>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</si>
  <si>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</si>
  <si>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</si>
  <si>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</si>
  <si>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</si>
  <si>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</si>
  <si>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</si>
  <si>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</si>
  <si>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</si>
  <si>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</si>
  <si>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</si>
  <si>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</si>
  <si>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</si>
  <si>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</si>
  <si>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</si>
  <si>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</si>
  <si>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</si>
  <si>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</si>
  <si>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</si>
  <si>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</si>
  <si>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</si>
  <si>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</si>
  <si>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</si>
  <si>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</si>
  <si>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</si>
  <si>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</si>
  <si>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</si>
  <si>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</si>
  <si>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</si>
  <si>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</si>
  <si>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</si>
  <si>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</si>
  <si>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</si>
  <si>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</si>
  <si>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</si>
  <si>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</si>
  <si>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</si>
  <si>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</si>
  <si>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</si>
  <si>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</si>
  <si>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</si>
  <si>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</si>
  <si>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</si>
  <si>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</si>
  <si>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</si>
  <si>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</si>
  <si>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</si>
  <si>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</si>
  <si>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</si>
  <si>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</si>
  <si>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</si>
  <si>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</si>
  <si>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</si>
  <si>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</si>
  <si>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</si>
  <si>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</si>
  <si>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</si>
  <si>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</si>
  <si>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</si>
  <si>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</si>
  <si>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</si>
  <si>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</si>
  <si>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</si>
  <si>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</si>
  <si>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</si>
  <si>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</si>
  <si>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</si>
  <si>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</si>
  <si>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</si>
  <si>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</si>
  <si>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</si>
  <si>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</si>
  <si>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</si>
  <si>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</si>
  <si>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</si>
  <si>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</si>
  <si>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</si>
  <si>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</si>
  <si>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</si>
  <si>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</si>
  <si>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</si>
  <si>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</si>
  <si>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</si>
  <si>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</si>
  <si>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</si>
  <si>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</si>
  <si>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</si>
  <si>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</si>
  <si>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</si>
  <si>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</si>
  <si>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</si>
  <si>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</si>
  <si>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</si>
  <si>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</si>
  <si>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</si>
  <si>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</si>
  <si>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</si>
  <si>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</si>
  <si>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</si>
  <si>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</si>
  <si>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</si>
  <si>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</si>
  <si>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</si>
  <si>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</si>
  <si>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</si>
  <si>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</si>
  <si>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</si>
  <si>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</si>
  <si>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</si>
  <si>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</si>
  <si>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</si>
  <si>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</si>
  <si>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</si>
  <si>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</si>
  <si>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</si>
  <si>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</si>
  <si>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</si>
  <si>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</si>
  <si>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</si>
  <si>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</si>
  <si>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</si>
  <si>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</si>
  <si>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</si>
  <si>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</si>
  <si>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</si>
  <si>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</si>
  <si>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</si>
  <si>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</si>
  <si>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</si>
  <si>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</si>
  <si>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</si>
  <si>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</si>
  <si>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</si>
  <si>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</si>
  <si>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</si>
  <si>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</si>
  <si>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</si>
  <si>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</si>
  <si>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</si>
  <si>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</si>
  <si>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</si>
  <si>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</si>
  <si>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</si>
  <si>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</si>
  <si>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</si>
  <si>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</si>
  <si>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</si>
  <si>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</si>
  <si>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</si>
  <si>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</si>
  <si>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</si>
  <si>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</si>
  <si>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</si>
  <si>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</si>
  <si>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</si>
  <si>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</si>
  <si>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</si>
  <si>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</si>
  <si>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</si>
  <si>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</si>
  <si>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</si>
  <si>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</si>
  <si>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</si>
  <si>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</si>
  <si>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</si>
  <si>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</si>
  <si>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</si>
  <si>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</si>
  <si>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</si>
  <si>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</si>
  <si>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</si>
  <si>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</si>
  <si>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</si>
  <si>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</si>
  <si>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</si>
  <si>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</si>
  <si>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</si>
  <si>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</si>
  <si>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</si>
  <si>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</si>
  <si>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</si>
  <si>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</si>
  <si>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</si>
  <si>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</si>
  <si>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</si>
  <si>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</si>
  <si>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</si>
  <si>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</si>
  <si>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</si>
  <si>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</si>
  <si>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</si>
  <si>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</si>
  <si>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</si>
  <si>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</si>
  <si>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</si>
  <si>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</si>
  <si>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</si>
  <si>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</si>
  <si>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</si>
  <si>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</si>
  <si>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</si>
  <si>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</si>
  <si>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</si>
  <si>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</si>
  <si>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</si>
  <si>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</si>
  <si>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</si>
  <si>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</si>
  <si>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</si>
  <si>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</si>
  <si>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</si>
  <si>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</si>
  <si>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</si>
  <si>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</si>
  <si>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</si>
  <si>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</si>
  <si>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</si>
  <si>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</si>
  <si>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</si>
  <si>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</si>
  <si>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</si>
  <si>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</si>
  <si>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</si>
  <si>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</si>
  <si>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</si>
  <si>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</si>
  <si>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</si>
  <si>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</si>
  <si>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</si>
  <si>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</si>
  <si>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</si>
  <si>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</si>
  <si>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</si>
  <si>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</si>
  <si>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</si>
  <si>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</si>
  <si>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</si>
  <si>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</si>
  <si>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</si>
  <si>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</si>
  <si>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</si>
  <si>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</si>
  <si>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</si>
  <si>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</si>
  <si>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</si>
  <si>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</si>
  <si>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</si>
  <si>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</si>
  <si>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</si>
  <si>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</si>
  <si>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</si>
  <si>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</si>
  <si>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</si>
  <si>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</si>
  <si>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</si>
  <si>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</si>
  <si>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</si>
  <si>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</si>
  <si>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</si>
  <si>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</si>
  <si>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</si>
  <si>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</si>
  <si>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</si>
  <si>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</si>
  <si>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</si>
  <si>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</si>
  <si>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</si>
  <si>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</si>
  <si>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</si>
  <si>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</si>
  <si>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</si>
  <si>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</si>
  <si>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</si>
  <si>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</si>
  <si>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</si>
  <si>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</si>
  <si>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</si>
  <si>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</si>
  <si>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</si>
  <si>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</si>
  <si>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</si>
  <si>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</si>
  <si>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</si>
  <si>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</si>
  <si>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</si>
  <si>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</si>
  <si>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</si>
  <si>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</si>
  <si>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</si>
  <si>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</si>
  <si>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</si>
  <si>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</si>
  <si>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</si>
  <si>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</si>
  <si>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</si>
  <si>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</si>
  <si>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</si>
  <si>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</si>
  <si>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</si>
  <si>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</si>
  <si>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</si>
  <si>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</si>
  <si>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</si>
  <si>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</si>
  <si>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</si>
  <si>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</si>
  <si>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</si>
  <si>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</si>
  <si>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</si>
  <si>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</si>
  <si>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</si>
  <si>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</si>
  <si>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</si>
  <si>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</si>
  <si>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</si>
  <si>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</si>
  <si>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</si>
  <si>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</si>
  <si>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</si>
  <si>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</si>
  <si>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</si>
  <si>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</si>
  <si>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</si>
  <si>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</si>
  <si>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</si>
  <si>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</si>
  <si>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</si>
  <si>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</si>
  <si>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</si>
  <si>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</si>
  <si>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</si>
  <si>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</si>
  <si>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</si>
  <si>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</si>
  <si>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</si>
  <si>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</si>
  <si>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</si>
  <si>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</si>
  <si>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</si>
  <si>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</si>
  <si>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</si>
  <si>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</si>
  <si>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</si>
  <si>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</si>
  <si>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</si>
  <si>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</si>
  <si>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</si>
  <si>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</si>
  <si>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</si>
  <si>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</si>
  <si>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</si>
  <si>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</si>
  <si>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</si>
  <si>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</si>
  <si>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</si>
  <si>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</si>
  <si>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</si>
  <si>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</si>
  <si>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</si>
  <si>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</si>
  <si>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</si>
  <si>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</si>
  <si>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</si>
  <si>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</si>
  <si>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</si>
  <si>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</si>
  <si>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</si>
  <si>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</si>
  <si>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</si>
  <si>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</si>
  <si>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</si>
  <si>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</si>
  <si>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</si>
  <si>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</si>
  <si>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</si>
  <si>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</si>
  <si>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</si>
  <si>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</si>
  <si>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</si>
  <si>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</si>
  <si>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</si>
  <si>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</si>
  <si>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</si>
  <si>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</si>
  <si>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</si>
  <si>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</si>
  <si>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</si>
  <si>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</si>
  <si>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</si>
  <si>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</si>
  <si>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</si>
  <si>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</si>
  <si>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</si>
  <si>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</si>
  <si>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</si>
  <si>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</si>
  <si>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</si>
  <si>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</si>
  <si>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</si>
  <si>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</si>
  <si>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</si>
  <si>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</si>
  <si>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</si>
  <si>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</si>
  <si>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</si>
  <si>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</si>
  <si>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</si>
  <si>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</si>
  <si>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</si>
  <si>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</si>
  <si>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</si>
  <si>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</si>
  <si>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</si>
  <si>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</si>
  <si>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</si>
  <si>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</si>
  <si>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</si>
  <si>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</si>
  <si>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</si>
  <si>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</si>
  <si>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</si>
  <si>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</si>
  <si>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</si>
  <si>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</si>
  <si>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</si>
  <si>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</si>
  <si>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</si>
  <si>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</si>
  <si>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</si>
  <si>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</si>
  <si>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</si>
  <si>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</si>
  <si>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</si>
  <si>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</si>
  <si>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</si>
  <si>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</si>
  <si>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</si>
  <si>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</si>
  <si>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</si>
  <si>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</si>
  <si>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</si>
  <si>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</si>
  <si>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</si>
  <si>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</si>
  <si>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</si>
  <si>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</si>
  <si>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</si>
  <si>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</si>
  <si>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</si>
  <si>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</si>
  <si>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</si>
  <si>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</si>
  <si>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</si>
  <si>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</si>
  <si>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</si>
  <si>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</si>
  <si>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</si>
  <si>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</si>
  <si>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</si>
  <si>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</si>
  <si>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</si>
  <si>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</si>
  <si>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</si>
  <si>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</si>
  <si>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</si>
  <si>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</si>
  <si>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</si>
  <si>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</si>
  <si>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</si>
  <si>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</si>
  <si>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</si>
  <si>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</si>
  <si>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</si>
  <si>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</si>
  <si>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</si>
  <si>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</si>
  <si>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</si>
  <si>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</si>
  <si>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</si>
  <si>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</si>
  <si>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</si>
  <si>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</si>
  <si>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</si>
  <si>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</si>
  <si>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</si>
  <si>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</si>
  <si>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</si>
  <si>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</si>
  <si>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</si>
  <si>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</si>
  <si>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</si>
  <si>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</si>
  <si>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</si>
  <si>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</si>
  <si>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</si>
  <si>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</si>
  <si>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</si>
  <si>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</si>
  <si>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</si>
  <si>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</si>
  <si>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</si>
  <si>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</si>
  <si>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</si>
  <si>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</si>
  <si>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</si>
  <si>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</si>
  <si>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</si>
  <si>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</si>
  <si>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</si>
  <si>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</si>
  <si>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</si>
  <si>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</si>
  <si>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</si>
  <si>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</si>
  <si>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</si>
  <si>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</si>
  <si>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</si>
  <si>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</si>
  <si>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</si>
  <si>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</si>
  <si>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</si>
  <si>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</si>
  <si>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</si>
  <si>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</si>
  <si>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</si>
  <si>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</si>
  <si>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</si>
  <si>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</si>
  <si>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</si>
  <si>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</si>
  <si>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</si>
  <si>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</si>
  <si>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</si>
  <si>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</si>
  <si>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</si>
  <si>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</si>
  <si>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</si>
  <si>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</si>
  <si>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</si>
  <si>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</si>
  <si>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</si>
  <si>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</si>
  <si>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</si>
  <si>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</si>
  <si>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</si>
  <si>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</si>
  <si>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</si>
  <si>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</si>
  <si>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</si>
  <si>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</si>
  <si>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</si>
  <si>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</si>
  <si>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</si>
  <si>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</si>
  <si>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</si>
  <si>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</si>
  <si>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</si>
  <si>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</si>
  <si>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</si>
  <si>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</si>
  <si>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</si>
  <si>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</si>
  <si>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</si>
  <si>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</si>
  <si>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</si>
  <si>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</si>
  <si>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</si>
  <si>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</si>
  <si>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</si>
  <si>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</si>
  <si>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</si>
  <si>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</si>
  <si>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</si>
  <si>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</si>
  <si>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</si>
  <si>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</si>
  <si>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</si>
  <si>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</si>
  <si>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</si>
  <si>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</si>
  <si>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</si>
  <si>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</si>
  <si>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</si>
  <si>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</si>
  <si>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</si>
  <si>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</si>
  <si>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</si>
  <si>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</si>
  <si>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</si>
  <si>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</si>
  <si>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</si>
  <si>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</si>
  <si>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</si>
  <si>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</si>
  <si>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</si>
  <si>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</si>
  <si>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</si>
  <si>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</si>
  <si>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</si>
  <si>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</si>
  <si>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</si>
  <si>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</si>
  <si>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</si>
  <si>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</si>
  <si>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</si>
  <si>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</si>
  <si>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</si>
  <si>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</si>
  <si>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</si>
  <si>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</si>
  <si>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</si>
  <si>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</si>
  <si>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</si>
  <si>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</si>
  <si>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</si>
  <si>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</si>
  <si>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</si>
  <si>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</si>
  <si>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</si>
  <si>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</si>
  <si>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</si>
  <si>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</si>
  <si>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</si>
  <si>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</si>
  <si>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</si>
  <si>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</si>
  <si>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</si>
  <si>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</si>
  <si>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</si>
  <si>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</si>
  <si>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</si>
  <si>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</si>
  <si>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</si>
  <si>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</si>
  <si>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</si>
  <si>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</si>
  <si>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</si>
  <si>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</si>
  <si>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</si>
  <si>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</si>
  <si>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</si>
  <si>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</si>
  <si>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</si>
  <si>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</si>
  <si>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</si>
  <si>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</si>
  <si>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</si>
  <si>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</si>
  <si>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</si>
  <si>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</si>
  <si>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</si>
  <si>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</si>
  <si>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</si>
  <si>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</si>
  <si>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</si>
  <si>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</si>
  <si>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</si>
  <si>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</si>
  <si>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</si>
  <si>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</si>
  <si>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</si>
  <si>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</si>
  <si>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</si>
  <si>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</si>
  <si>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</si>
  <si>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</si>
  <si>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</si>
  <si>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</si>
  <si>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</si>
  <si>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</si>
  <si>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</si>
  <si>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</si>
  <si>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</si>
  <si>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</si>
  <si>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</si>
  <si>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</si>
  <si>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</si>
  <si>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</si>
  <si>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</si>
  <si>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</si>
  <si>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</si>
  <si>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</si>
  <si>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</si>
  <si>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</si>
  <si>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</si>
  <si>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</si>
  <si>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</si>
  <si>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</si>
  <si>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</si>
  <si>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</si>
  <si>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</si>
  <si>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</si>
  <si>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</si>
  <si>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</si>
  <si>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</si>
  <si>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</si>
  <si>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</si>
  <si>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</si>
  <si>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</si>
  <si>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</si>
  <si>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</si>
  <si>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</si>
  <si>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</si>
  <si>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</si>
  <si>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</si>
  <si>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</si>
  <si>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</si>
  <si>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</si>
  <si>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</si>
  <si>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</si>
  <si>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</si>
  <si>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</si>
  <si>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</si>
  <si>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</si>
  <si>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</si>
  <si>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</si>
  <si>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</si>
  <si>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</si>
  <si>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</si>
  <si>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</si>
  <si>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</si>
  <si>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</si>
  <si>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</si>
  <si>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</si>
  <si>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</si>
  <si>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</si>
  <si>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</si>
  <si>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</si>
  <si>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</si>
  <si>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</si>
  <si>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</si>
  <si>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</si>
  <si>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</si>
  <si>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</si>
  <si>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</si>
  <si>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</si>
  <si>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</si>
  <si>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</si>
  <si>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</si>
  <si>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</si>
  <si>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</si>
  <si>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</si>
  <si>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</si>
  <si>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</si>
  <si>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</si>
  <si>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</si>
  <si>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</si>
  <si>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</si>
  <si>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</si>
  <si>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</si>
  <si>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</si>
  <si>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</si>
  <si>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</si>
  <si>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</si>
  <si>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</si>
  <si>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</si>
  <si>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</si>
  <si>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</si>
  <si>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</si>
  <si>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</si>
  <si>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</si>
  <si>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</si>
  <si>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</si>
  <si>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</si>
  <si>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</si>
  <si>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</si>
  <si>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</si>
  <si>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</si>
  <si>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</si>
  <si>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</si>
  <si>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</si>
  <si>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</si>
  <si>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</si>
  <si>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</si>
  <si>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</si>
  <si>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</si>
  <si>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</si>
  <si>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</si>
  <si>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</si>
  <si>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</si>
  <si>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</si>
  <si>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</si>
  <si>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</si>
  <si>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</si>
  <si>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</si>
  <si>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</si>
  <si>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</si>
  <si>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</si>
  <si>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</si>
  <si>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</si>
  <si>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</si>
  <si>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</si>
  <si>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</si>
  <si>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</si>
  <si>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</si>
  <si>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</si>
  <si>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</si>
  <si>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</si>
  <si>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</si>
  <si>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</si>
  <si>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</si>
  <si>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</si>
  <si>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</si>
  <si>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</si>
  <si>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</si>
  <si>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</si>
  <si>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</si>
  <si>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</si>
  <si>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</si>
  <si>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</si>
  <si>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</si>
  <si>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</si>
  <si>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</si>
  <si>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</si>
  <si>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</si>
  <si>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</si>
  <si>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</si>
  <si>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</si>
  <si>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</si>
  <si>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</si>
  <si>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</si>
  <si>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</si>
  <si>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</si>
  <si>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</si>
  <si>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</si>
  <si>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</si>
  <si>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</si>
  <si>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</si>
  <si>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</si>
  <si>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</si>
  <si>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</si>
  <si>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</si>
  <si>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</si>
  <si>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</si>
  <si>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</si>
  <si>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</si>
  <si>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</si>
  <si>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</si>
  <si>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</si>
  <si>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</si>
  <si>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</si>
  <si>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</si>
  <si>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</si>
  <si>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</si>
  <si>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</si>
  <si>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</si>
  <si>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</si>
  <si>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</si>
  <si>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</si>
  <si>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</si>
  <si>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</si>
  <si>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</si>
  <si>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</si>
  <si>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</si>
  <si>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</si>
  <si>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</si>
  <si>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</si>
  <si>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</si>
  <si>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</si>
  <si>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</si>
  <si>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</si>
  <si>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</si>
  <si>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</si>
  <si>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</si>
  <si>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</si>
  <si>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</si>
  <si>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</si>
  <si>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</si>
  <si>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</si>
  <si>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</si>
  <si>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</si>
  <si>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</si>
  <si>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</si>
  <si>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</si>
  <si>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</si>
  <si>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</si>
  <si>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</si>
  <si>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</si>
  <si>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</si>
  <si>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</si>
  <si>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</si>
  <si>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</si>
  <si>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</si>
  <si>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</si>
  <si>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</si>
  <si>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</si>
  <si>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</si>
  <si>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</si>
  <si>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</si>
  <si>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</si>
  <si>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</si>
  <si>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</si>
  <si>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</si>
  <si>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</si>
  <si>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</si>
  <si>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</si>
  <si>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</si>
  <si>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</si>
  <si>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</si>
  <si>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</si>
  <si>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</si>
  <si>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</si>
  <si>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</si>
  <si>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</si>
  <si>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</si>
  <si>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</si>
  <si>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</si>
  <si>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</si>
  <si>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</si>
  <si>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</si>
  <si>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</si>
  <si>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</si>
  <si>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</si>
  <si>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</si>
  <si>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</si>
  <si>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</si>
  <si>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</si>
  <si>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</si>
  <si>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</si>
  <si>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</si>
  <si>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</si>
  <si>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</si>
  <si>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</si>
  <si>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</si>
  <si>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</si>
  <si>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</si>
  <si>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</si>
  <si>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</si>
  <si>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</si>
  <si>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</si>
  <si>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</si>
  <si>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</si>
  <si>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</si>
  <si>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</si>
  <si>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</si>
  <si>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</si>
  <si>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</si>
  <si>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</si>
  <si>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</si>
  <si>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</si>
  <si>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</si>
  <si>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</si>
  <si>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</si>
  <si>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</si>
  <si>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</si>
  <si>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</si>
  <si>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</si>
  <si>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</si>
  <si>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</si>
  <si>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</si>
  <si>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</si>
  <si>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</si>
  <si>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</si>
  <si>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</si>
  <si>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</si>
  <si>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</si>
  <si>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</si>
  <si>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</si>
  <si>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</si>
  <si>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</si>
  <si>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</si>
  <si>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</si>
  <si>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</si>
  <si>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</si>
  <si>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</si>
  <si>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</si>
  <si>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</si>
  <si>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</si>
  <si>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</si>
  <si>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</si>
  <si>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</si>
  <si>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</si>
  <si>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</si>
  <si>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</si>
  <si>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</si>
  <si>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</si>
  <si>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</si>
  <si>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</si>
  <si>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</si>
  <si>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</si>
  <si>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</si>
  <si>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</si>
  <si>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</si>
  <si>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</si>
  <si>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</si>
  <si>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</si>
  <si>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</si>
  <si>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</si>
  <si>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</si>
  <si>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</si>
  <si>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</si>
  <si>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</si>
  <si>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</si>
  <si>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</si>
  <si>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</si>
  <si>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</si>
  <si>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</si>
  <si>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</si>
  <si>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</si>
  <si>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</si>
  <si>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</si>
  <si>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</si>
  <si>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</si>
  <si>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</si>
  <si>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</si>
  <si>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</si>
  <si>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</si>
  <si>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</si>
  <si>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</si>
  <si>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</si>
  <si>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</si>
  <si>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</si>
  <si>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</si>
  <si>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</si>
  <si>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</si>
  <si>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</si>
  <si>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</si>
  <si>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</si>
  <si>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</si>
  <si>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</si>
  <si>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</si>
  <si>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</si>
  <si>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</si>
  <si>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</si>
  <si>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</si>
  <si>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</si>
  <si>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</si>
  <si>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</si>
  <si>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</si>
  <si>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</si>
  <si>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</si>
  <si>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</si>
  <si>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</si>
  <si>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</si>
  <si>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</si>
  <si>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</si>
  <si>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</si>
  <si>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</si>
  <si>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</si>
  <si>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</si>
  <si>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</si>
  <si>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</si>
  <si>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</si>
  <si>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</si>
  <si>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</si>
  <si>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</si>
  <si>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</si>
  <si>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</si>
  <si>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</si>
  <si>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</si>
  <si>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</si>
  <si>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</si>
  <si>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</si>
  <si>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</si>
  <si>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</si>
  <si>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</si>
  <si>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</si>
  <si>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</si>
  <si>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</si>
  <si>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</si>
  <si>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</si>
  <si>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</si>
  <si>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</si>
  <si>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</si>
  <si>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</si>
  <si>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</si>
  <si>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</si>
  <si>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</si>
  <si>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</si>
  <si>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</si>
  <si>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</si>
  <si>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</si>
  <si>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</si>
  <si>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</si>
  <si>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</si>
  <si>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</si>
  <si>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</si>
  <si>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</si>
  <si>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</si>
  <si>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</si>
  <si>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</si>
  <si>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</si>
  <si>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</si>
  <si>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</si>
  <si>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</si>
  <si>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</si>
  <si>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</si>
  <si>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</si>
  <si>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</si>
  <si>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</si>
  <si>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</si>
  <si>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</si>
  <si>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</si>
  <si>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</si>
  <si>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</si>
  <si>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</si>
  <si>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</si>
  <si>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</si>
  <si>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</si>
  <si>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</si>
  <si>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</si>
  <si>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</si>
  <si>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</si>
  <si>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</si>
  <si>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</si>
  <si>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</si>
  <si>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</si>
  <si>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</si>
  <si>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</si>
  <si>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</si>
  <si>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</si>
  <si>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</si>
  <si>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</si>
  <si>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</si>
  <si>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</si>
  <si>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</si>
  <si>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</si>
  <si>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</si>
  <si>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</si>
  <si>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</si>
  <si>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</si>
  <si>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</si>
  <si>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</si>
  <si>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</si>
  <si>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</si>
  <si>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</si>
  <si>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</si>
  <si>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</si>
  <si>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</si>
  <si>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</si>
  <si>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</si>
  <si>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</si>
  <si>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</si>
  <si>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</si>
  <si>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</si>
  <si>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</si>
  <si>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</si>
  <si>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</si>
  <si>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</si>
  <si>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</si>
  <si>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</si>
  <si>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</si>
  <si>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</si>
  <si>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</si>
  <si>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</si>
  <si>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</si>
  <si>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</si>
  <si>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</si>
  <si>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</si>
  <si>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</si>
  <si>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</si>
  <si>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</si>
  <si>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</si>
  <si>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</si>
  <si>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</si>
  <si>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</si>
  <si>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</si>
  <si>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</si>
  <si>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</si>
  <si>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</si>
  <si>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</si>
  <si>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</si>
  <si>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</si>
  <si>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</si>
  <si>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</si>
  <si>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</si>
  <si>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</si>
  <si>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</si>
  <si>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</si>
  <si>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</si>
  <si>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</si>
  <si>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</si>
  <si>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</si>
  <si>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</si>
  <si>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</si>
  <si>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</si>
  <si>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</si>
  <si>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</si>
  <si>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</si>
  <si>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</si>
  <si>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</si>
  <si>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</si>
  <si>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</si>
  <si>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</si>
  <si>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</si>
  <si>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</si>
  <si>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</si>
  <si>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</si>
  <si>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</si>
  <si>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</si>
  <si>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</si>
  <si>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</si>
  <si>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</si>
  <si>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</si>
  <si>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</si>
  <si>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</si>
  <si>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</si>
  <si>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</si>
  <si>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</si>
  <si>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</si>
  <si>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</si>
  <si>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</si>
  <si>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</si>
  <si>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</si>
  <si>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</si>
  <si>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</si>
  <si>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</si>
  <si>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</si>
  <si>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</si>
  <si>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</si>
  <si>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</si>
  <si>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</si>
  <si>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</si>
  <si>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</si>
  <si>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</si>
  <si>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</si>
  <si>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</si>
  <si>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</si>
  <si>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</si>
  <si>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</si>
  <si>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</si>
  <si>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</si>
  <si>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</si>
  <si>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</si>
  <si>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</si>
  <si>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</si>
  <si>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</si>
  <si>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</si>
  <si>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</si>
  <si>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</si>
  <si>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</si>
  <si>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</si>
  <si>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</si>
  <si>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</si>
  <si>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</si>
  <si>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</si>
  <si>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</si>
  <si>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</si>
  <si>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</si>
  <si>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</si>
  <si>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</si>
  <si>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</si>
  <si>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</si>
  <si>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</si>
  <si>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</si>
  <si>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</si>
  <si>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</si>
  <si>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</si>
  <si>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</si>
  <si>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</si>
  <si>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</si>
  <si>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</si>
  <si>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</si>
  <si>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</si>
  <si>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</si>
  <si>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</si>
  <si>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</si>
  <si>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</si>
  <si>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</si>
  <si>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</si>
  <si>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</si>
  <si>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</si>
  <si>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</si>
  <si>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</si>
  <si>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</si>
  <si>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</si>
  <si>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</si>
  <si>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</si>
  <si>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</si>
  <si>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</si>
  <si>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</si>
  <si>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</si>
  <si>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</si>
  <si>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</si>
  <si>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</si>
  <si>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</si>
  <si>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</si>
  <si>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</si>
  <si>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</si>
  <si>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</si>
  <si>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</si>
  <si>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</si>
  <si>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</si>
  <si>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</si>
  <si>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</si>
  <si>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</si>
  <si>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</si>
  <si>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</si>
  <si>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</si>
  <si>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</si>
  <si>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</si>
  <si>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</si>
  <si>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</si>
  <si>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</si>
  <si>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</si>
  <si>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</si>
  <si>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</si>
  <si>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</si>
  <si>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</si>
  <si>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</si>
  <si>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</si>
  <si>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</si>
  <si>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</si>
  <si>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</si>
  <si>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</si>
  <si>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</si>
  <si>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</si>
  <si>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</si>
  <si>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</si>
  <si>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</si>
  <si>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</si>
  <si>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</si>
  <si>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</si>
  <si>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</si>
  <si>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</si>
  <si>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</si>
  <si>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</si>
  <si>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</si>
  <si>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</si>
  <si>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</si>
  <si>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</si>
  <si>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</si>
  <si>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</si>
  <si>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</si>
  <si>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</si>
  <si>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</si>
  <si>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</si>
  <si>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</si>
  <si>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</si>
  <si>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</si>
  <si>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</si>
  <si>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</si>
  <si>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</si>
  <si>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</si>
  <si>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</si>
  <si>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</si>
  <si>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</si>
  <si>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</si>
  <si>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</si>
  <si>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</si>
  <si>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</si>
  <si>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</si>
  <si>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</si>
  <si>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</si>
  <si>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</si>
  <si>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</si>
  <si>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</si>
  <si>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</si>
  <si>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</si>
  <si>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</si>
  <si>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</si>
  <si>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</si>
  <si>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</si>
  <si>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</si>
  <si>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</si>
  <si>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</si>
  <si>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</si>
  <si>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</si>
  <si>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</si>
  <si>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</si>
  <si>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</si>
  <si>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</si>
  <si>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</si>
  <si>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</si>
  <si>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</si>
  <si>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</si>
  <si>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</si>
  <si>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</si>
  <si>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</si>
  <si>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</si>
  <si>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</si>
  <si>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</si>
  <si>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</si>
  <si>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</si>
  <si>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</si>
  <si>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</si>
  <si>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</si>
  <si>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</si>
  <si>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</si>
  <si>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</si>
  <si>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</si>
  <si>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</si>
  <si>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</si>
  <si>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</si>
  <si>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</si>
  <si>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</si>
  <si>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</si>
  <si>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</si>
  <si>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</si>
  <si>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</si>
  <si>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</si>
  <si>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</si>
  <si>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</si>
  <si>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</si>
  <si>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</si>
  <si>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</si>
  <si>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</si>
  <si>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</si>
  <si>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</si>
  <si>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</si>
  <si>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</si>
  <si>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</si>
  <si>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</si>
  <si>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</si>
  <si>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</si>
  <si>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</si>
  <si>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</si>
  <si>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</si>
  <si>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</si>
  <si>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</si>
  <si>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</si>
  <si>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</si>
  <si>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</si>
  <si>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</si>
  <si>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</si>
  <si>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</si>
  <si>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</si>
  <si>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</si>
  <si>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</si>
  <si>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</si>
  <si>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</si>
  <si>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</si>
  <si>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</si>
  <si>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</si>
  <si>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</si>
  <si>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</si>
  <si>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</si>
  <si>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</si>
  <si>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</si>
  <si>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</si>
  <si>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</si>
  <si>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</si>
  <si>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</si>
  <si>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</si>
  <si>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</si>
  <si>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</si>
  <si>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</si>
  <si>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</si>
  <si>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</si>
  <si>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</si>
  <si>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</si>
  <si>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</si>
  <si>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</si>
  <si>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</si>
  <si>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</si>
  <si>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</si>
  <si>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</si>
  <si>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</si>
  <si>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</si>
  <si>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</si>
  <si>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</si>
  <si>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</si>
  <si>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</si>
  <si>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</si>
  <si>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</si>
  <si>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</si>
  <si>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</si>
  <si>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</si>
  <si>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</si>
  <si>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</si>
  <si>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</si>
  <si>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</si>
  <si>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</si>
  <si>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</si>
  <si>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</si>
  <si>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</si>
  <si>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</si>
  <si>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</si>
  <si>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</si>
  <si>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</si>
  <si>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</si>
  <si>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</si>
  <si>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</si>
  <si>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</si>
  <si>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</si>
  <si>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</si>
  <si>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</si>
  <si>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</si>
  <si>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</si>
  <si>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</si>
  <si>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</si>
  <si>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</si>
  <si>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</si>
  <si>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</si>
  <si>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</si>
  <si>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</si>
  <si>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</si>
  <si>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</si>
  <si>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</si>
  <si>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</si>
  <si>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</si>
  <si>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</si>
  <si>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</si>
  <si>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</si>
  <si>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</si>
  <si>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</si>
  <si>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</si>
  <si>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</si>
  <si>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</si>
  <si>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</si>
  <si>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</si>
  <si>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</si>
  <si>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</si>
  <si>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</si>
  <si>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</si>
  <si>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</si>
  <si>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</si>
  <si>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</si>
  <si>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</si>
  <si>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</si>
  <si>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</si>
  <si>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</si>
  <si>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</si>
  <si>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</si>
  <si>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</si>
  <si>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</si>
  <si>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</si>
  <si>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</si>
  <si>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</si>
  <si>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</si>
  <si>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</si>
  <si>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</si>
  <si>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</si>
  <si>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</si>
  <si>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</si>
  <si>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</si>
  <si>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</si>
  <si>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</si>
  <si>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</si>
  <si>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</si>
  <si>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</si>
  <si>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</si>
  <si>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</si>
  <si>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</si>
  <si>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</si>
  <si>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</si>
  <si>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</si>
  <si>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</si>
  <si>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</si>
  <si>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</si>
  <si>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</si>
  <si>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</si>
  <si>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</si>
  <si>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</si>
  <si>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</si>
  <si>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</si>
  <si>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</si>
  <si>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</si>
  <si>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</si>
  <si>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</si>
  <si>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</si>
  <si>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</si>
  <si>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</si>
  <si>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</si>
  <si>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</si>
  <si>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</si>
  <si>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</si>
  <si>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</si>
  <si>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</si>
  <si>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</si>
  <si>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</si>
  <si>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</si>
  <si>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</si>
  <si>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</si>
  <si>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</si>
  <si>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</si>
  <si>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</si>
  <si>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</si>
  <si>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</si>
  <si>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</si>
  <si>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</si>
  <si>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</si>
  <si>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</si>
  <si>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</si>
  <si>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</si>
  <si>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</si>
  <si>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</si>
  <si>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</si>
  <si>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</si>
  <si>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</si>
  <si>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</si>
  <si>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</si>
  <si>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</si>
  <si>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</si>
  <si>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</si>
  <si>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</si>
  <si>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</si>
  <si>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</si>
  <si>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</si>
  <si>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</si>
  <si>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</si>
  <si>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</si>
  <si>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</si>
  <si>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</si>
  <si>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</si>
  <si>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</si>
  <si>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</si>
  <si>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</si>
  <si>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</si>
  <si>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</si>
  <si>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</si>
  <si>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</si>
  <si>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</si>
  <si>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</si>
  <si>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</si>
  <si>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</si>
  <si>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</si>
  <si>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</si>
  <si>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</si>
  <si>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</si>
  <si>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</si>
  <si>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</si>
  <si>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</si>
  <si>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</si>
  <si>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</si>
  <si>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</si>
  <si>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</si>
  <si>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</si>
  <si>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</si>
  <si>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</si>
  <si>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</si>
  <si>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</si>
  <si>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</si>
  <si>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</si>
  <si>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</si>
  <si>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</si>
  <si>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</si>
  <si>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</si>
  <si>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</si>
  <si>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</si>
  <si>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</si>
  <si>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</si>
  <si>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</si>
  <si>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</si>
  <si>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</si>
  <si>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</si>
  <si>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</si>
  <si>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</si>
  <si>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</si>
  <si>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</si>
  <si>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</si>
  <si>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</si>
  <si>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</si>
  <si>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</si>
  <si>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</si>
  <si>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</si>
  <si>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</si>
  <si>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</si>
  <si>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</si>
  <si>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</si>
  <si>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</si>
  <si>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</si>
  <si>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</si>
  <si>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</si>
  <si>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</si>
  <si>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</si>
  <si>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</si>
  <si>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</si>
  <si>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</si>
  <si>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</si>
  <si>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</si>
  <si>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</si>
  <si>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</si>
  <si>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</si>
  <si>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</si>
  <si>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</si>
  <si>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</si>
  <si>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</si>
  <si>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</si>
  <si>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</si>
  <si>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</si>
  <si>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</si>
  <si>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</si>
  <si>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</si>
  <si>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</si>
  <si>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</si>
  <si>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</si>
  <si>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</si>
  <si>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</si>
  <si>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</si>
  <si>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</si>
  <si>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</si>
  <si>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</si>
  <si>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</si>
  <si>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</si>
  <si>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</si>
  <si>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</si>
  <si>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</si>
  <si>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</si>
  <si>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</si>
  <si>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</si>
  <si>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</si>
  <si>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</si>
  <si>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</si>
  <si>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</si>
  <si>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</si>
  <si>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</si>
  <si>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</si>
  <si>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</si>
  <si>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</si>
  <si>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</si>
  <si>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</si>
  <si>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</si>
  <si>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</si>
  <si>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</si>
  <si>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</si>
  <si>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</si>
  <si>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</si>
  <si>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</si>
  <si>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</si>
  <si>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</si>
  <si>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</si>
  <si>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</si>
  <si>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</si>
  <si>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</si>
  <si>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</si>
  <si>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</si>
  <si>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</si>
  <si>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</si>
  <si>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</si>
  <si>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</si>
  <si>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</si>
  <si>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</si>
  <si>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</si>
  <si>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</si>
  <si>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</si>
  <si>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</si>
  <si>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</si>
  <si>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</si>
  <si>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</si>
  <si>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</si>
  <si>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</si>
  <si>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</si>
  <si>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</si>
  <si>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</si>
  <si>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</si>
  <si>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</si>
  <si>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</si>
  <si>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</si>
  <si>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</si>
  <si>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</si>
  <si>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</si>
  <si>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</si>
  <si>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</si>
  <si>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</si>
  <si>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</si>
  <si>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</si>
  <si>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</si>
  <si>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</si>
  <si>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</si>
  <si>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</si>
  <si>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</si>
  <si>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</si>
  <si>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</si>
  <si>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</si>
  <si>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</si>
  <si>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</si>
  <si>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</si>
  <si>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</si>
  <si>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</si>
  <si>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</si>
  <si>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</si>
  <si>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</si>
  <si>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</si>
  <si>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</si>
  <si>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</si>
  <si>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</si>
  <si>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</si>
  <si>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</si>
  <si>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</si>
  <si>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</si>
  <si>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</si>
  <si>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</si>
  <si>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</si>
  <si>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</si>
  <si>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</si>
  <si>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</si>
  <si>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</si>
  <si>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</si>
  <si>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</si>
  <si>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</si>
  <si>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</si>
  <si>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</si>
  <si>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</si>
  <si>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</si>
  <si>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</si>
  <si>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</si>
  <si>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</si>
  <si>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</si>
  <si>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</si>
  <si>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</si>
  <si>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</si>
  <si>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</si>
  <si>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</si>
  <si>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</si>
  <si>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</si>
  <si>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</si>
  <si>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</si>
  <si>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</si>
  <si>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</si>
  <si>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</si>
  <si>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</si>
  <si>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</si>
  <si>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</si>
  <si>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</si>
  <si>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</si>
  <si>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</si>
  <si>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</si>
  <si>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</si>
  <si>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</si>
  <si>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</si>
  <si>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</si>
  <si>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</si>
  <si>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</si>
  <si>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</si>
  <si>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</si>
  <si>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</si>
  <si>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</si>
  <si>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</si>
  <si>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</si>
  <si>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</si>
  <si>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</si>
  <si>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</si>
  <si>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</si>
  <si>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</si>
  <si>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</si>
  <si>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</si>
  <si>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</si>
  <si>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</si>
  <si>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</si>
  <si>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</si>
  <si>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</si>
  <si>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</si>
  <si>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</si>
  <si>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</si>
  <si>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</si>
  <si>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</si>
  <si>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</si>
  <si>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</si>
  <si>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</si>
  <si>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</si>
  <si>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</si>
  <si>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</si>
  <si>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</si>
  <si>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</si>
  <si>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</si>
  <si>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</si>
  <si>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</si>
  <si>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</si>
  <si>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</si>
  <si>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</si>
  <si>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</si>
  <si>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</si>
  <si>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</si>
  <si>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</si>
  <si>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</si>
  <si>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</si>
  <si>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</si>
  <si>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</si>
  <si>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</si>
  <si>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</si>
  <si>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</si>
  <si>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</si>
  <si>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</si>
  <si>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</si>
  <si>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</si>
  <si>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</si>
  <si>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</si>
  <si>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</si>
  <si>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</si>
  <si>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</si>
  <si>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</si>
  <si>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</si>
  <si>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</si>
  <si>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</si>
  <si>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</si>
  <si>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</si>
  <si>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</si>
  <si>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</si>
  <si>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</si>
  <si>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</si>
  <si>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</si>
  <si>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</si>
  <si>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</si>
  <si>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</si>
  <si>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</si>
  <si>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</si>
  <si>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</si>
  <si>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</si>
  <si>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</si>
  <si>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</si>
  <si>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</si>
  <si>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</si>
  <si>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</si>
  <si>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</si>
  <si>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</si>
  <si>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</si>
  <si>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</si>
  <si>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</si>
  <si>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</si>
  <si>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</si>
  <si>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</si>
  <si>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</si>
  <si>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</si>
  <si>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</si>
  <si>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</si>
  <si>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</si>
  <si>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</si>
  <si>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</si>
  <si>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</si>
  <si>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</si>
  <si>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</si>
  <si>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</si>
  <si>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</si>
  <si>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</si>
  <si>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</si>
  <si>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</si>
  <si>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</si>
  <si>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</si>
  <si>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</si>
  <si>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</si>
  <si>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</si>
  <si>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</si>
  <si>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</si>
  <si>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</si>
  <si>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</si>
  <si>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</si>
  <si>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</si>
  <si>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</si>
  <si>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</si>
  <si>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</si>
  <si>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</si>
  <si>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</si>
  <si>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</si>
  <si>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</si>
  <si>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</si>
  <si>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</si>
  <si>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</si>
  <si>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</si>
  <si>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</si>
  <si>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</si>
  <si>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</si>
  <si>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</si>
  <si>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</si>
  <si>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</si>
  <si>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</si>
  <si>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</si>
  <si>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</si>
  <si>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</si>
  <si>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</si>
  <si>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</si>
  <si>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</si>
  <si>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</si>
  <si>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</si>
  <si>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</si>
  <si>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</si>
  <si>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</si>
  <si>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</si>
  <si>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</si>
  <si>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</si>
  <si>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</si>
  <si>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</si>
  <si>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</si>
  <si>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</si>
  <si>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</si>
  <si>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</si>
  <si>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</si>
  <si>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</si>
  <si>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</si>
  <si>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</si>
  <si>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</si>
  <si>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</si>
  <si>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</si>
  <si>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</si>
  <si>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</si>
  <si>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</si>
  <si>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</si>
  <si>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</si>
  <si>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</si>
  <si>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</si>
  <si>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</si>
  <si>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</si>
  <si>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</si>
  <si>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</si>
  <si>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</si>
  <si>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</si>
  <si>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</si>
  <si>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</si>
  <si>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</si>
  <si>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</si>
  <si>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</si>
  <si>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</si>
  <si>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</si>
  <si>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</si>
  <si>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</si>
  <si>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</si>
  <si>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</si>
  <si>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</si>
  <si>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</si>
  <si>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</si>
  <si>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</si>
  <si>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</si>
  <si>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</si>
  <si>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</si>
  <si>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</si>
  <si>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</si>
  <si>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</si>
  <si>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</si>
  <si>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</si>
  <si>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</si>
  <si>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</si>
  <si>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</si>
  <si>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</si>
  <si>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</si>
  <si>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</si>
  <si>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</si>
  <si>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</si>
  <si>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</si>
  <si>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</si>
  <si>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</si>
  <si>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</si>
  <si>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</si>
  <si>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</si>
  <si>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</si>
  <si>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</si>
  <si>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</si>
  <si>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</si>
  <si>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</si>
  <si>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</si>
  <si>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</si>
  <si>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</si>
  <si>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</si>
  <si>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</si>
  <si>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</si>
  <si>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</si>
  <si>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</si>
  <si>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</si>
  <si>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</si>
  <si>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</si>
  <si>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</si>
  <si>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</si>
  <si>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</si>
  <si>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</si>
  <si>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</si>
  <si>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</si>
  <si>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</si>
  <si>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</si>
  <si>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</si>
  <si>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</si>
  <si>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</si>
  <si>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</si>
  <si>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</si>
  <si>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</si>
  <si>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</si>
  <si>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</si>
  <si>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</si>
  <si>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</si>
  <si>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</si>
  <si>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</si>
  <si>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</si>
  <si>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</si>
  <si>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</si>
  <si>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</si>
  <si>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</si>
  <si>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</si>
  <si>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</si>
  <si>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</si>
  <si>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</si>
  <si>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</si>
  <si>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</si>
  <si>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</si>
  <si>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</si>
  <si>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</si>
  <si>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</si>
  <si>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</si>
  <si>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</si>
  <si>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</si>
  <si>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</si>
  <si>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</si>
  <si>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</si>
  <si>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</si>
  <si>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</si>
  <si>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</si>
  <si>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</si>
  <si>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</si>
  <si>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</si>
  <si>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</si>
  <si>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</si>
  <si>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</si>
  <si>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</si>
  <si>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</si>
  <si>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</si>
  <si>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</si>
  <si>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</si>
  <si>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</si>
  <si>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</si>
  <si>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</si>
  <si>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</si>
  <si>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</si>
  <si>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</si>
  <si>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</si>
  <si>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</si>
  <si>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</si>
  <si>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</si>
  <si>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</si>
  <si>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</si>
  <si>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</si>
  <si>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</si>
  <si>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</si>
  <si>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</si>
  <si>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</si>
  <si>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</si>
  <si>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</si>
  <si>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</si>
  <si>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</si>
  <si>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</si>
  <si>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</si>
  <si>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</si>
  <si>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</si>
  <si>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</si>
  <si>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</si>
  <si>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</si>
  <si>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</si>
  <si>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</si>
  <si>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</si>
  <si>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</si>
  <si>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</si>
  <si>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</si>
  <si>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</si>
  <si>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</si>
  <si>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</si>
  <si>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</si>
  <si>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</si>
  <si>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</si>
  <si>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</si>
  <si>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</si>
  <si>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</si>
  <si>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</si>
  <si>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</si>
  <si>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</si>
  <si>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</si>
  <si>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</si>
  <si>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</si>
  <si>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</si>
  <si>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</si>
  <si>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</si>
  <si>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</si>
  <si>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</si>
  <si>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</si>
  <si>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</si>
  <si>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</si>
  <si>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</si>
  <si>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</si>
  <si>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</si>
  <si>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</si>
  <si>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</si>
  <si>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</si>
  <si>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</si>
  <si>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</si>
  <si>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</si>
  <si>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</si>
  <si>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</si>
  <si>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</si>
  <si>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</si>
  <si>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</si>
  <si>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</si>
  <si>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</si>
  <si>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</si>
  <si>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</si>
  <si>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</si>
  <si>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</si>
  <si>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</si>
  <si>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</si>
  <si>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</si>
  <si>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</si>
  <si>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</si>
  <si>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</si>
  <si>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</si>
  <si>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</si>
  <si>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</si>
  <si>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</si>
  <si>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</si>
  <si>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</si>
  <si>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</si>
  <si>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</si>
  <si>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</si>
  <si>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</si>
  <si>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</si>
  <si>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</si>
  <si>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</si>
  <si>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</si>
  <si>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</si>
  <si>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</si>
  <si>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</si>
  <si>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</si>
  <si>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</si>
  <si>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</si>
  <si>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</si>
  <si>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</si>
  <si>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</si>
  <si>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</si>
  <si>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</si>
  <si>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</si>
  <si>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</si>
  <si>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</si>
  <si>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</si>
  <si>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</si>
  <si>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</si>
  <si>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</si>
  <si>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</si>
  <si>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</si>
  <si>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</si>
  <si>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</si>
  <si>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</si>
  <si>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</si>
  <si>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</si>
  <si>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</si>
  <si>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</si>
  <si>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</si>
  <si>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</si>
  <si>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</si>
  <si>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</si>
  <si>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</si>
  <si>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</si>
  <si>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</si>
  <si>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</si>
  <si>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</si>
  <si>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</si>
  <si>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</si>
  <si>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</si>
  <si>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</si>
  <si>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</si>
  <si>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</si>
  <si>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</si>
  <si>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</si>
  <si>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</si>
  <si>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</si>
  <si>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</si>
  <si>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</si>
  <si>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</si>
  <si>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</si>
  <si>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</si>
  <si>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</si>
  <si>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</si>
  <si>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</si>
  <si>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</si>
  <si>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</si>
  <si>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</si>
  <si>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</si>
  <si>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</si>
  <si>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</si>
  <si>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</si>
  <si>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</si>
  <si>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</si>
  <si>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</si>
  <si>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</si>
  <si>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</si>
  <si>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</si>
  <si>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</si>
  <si>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</si>
  <si>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</si>
  <si>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</si>
  <si>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</si>
  <si>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</si>
  <si>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</si>
  <si>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</si>
  <si>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</si>
  <si>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</si>
  <si>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</si>
  <si>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</si>
  <si>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</si>
  <si>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</si>
  <si>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</si>
  <si>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</si>
  <si>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</si>
  <si>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</si>
  <si>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</si>
  <si>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</si>
  <si>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</si>
  <si>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</si>
  <si>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</si>
  <si>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</si>
  <si>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</si>
  <si>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</si>
  <si>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</si>
  <si>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</si>
  <si>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</si>
  <si>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</si>
  <si>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</si>
  <si>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</si>
  <si>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</si>
  <si>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</si>
  <si>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</si>
  <si>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</si>
  <si>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</si>
  <si>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</si>
  <si>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</si>
  <si>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</si>
  <si>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</si>
  <si>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</si>
  <si>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</si>
  <si>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</si>
  <si>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</si>
  <si>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</si>
  <si>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</si>
  <si>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</si>
  <si>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</si>
  <si>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</si>
  <si>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</si>
  <si>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</si>
  <si>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</si>
  <si>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</si>
  <si>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</si>
  <si>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</si>
  <si>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</si>
  <si>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</si>
  <si>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</si>
  <si>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</si>
  <si>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</si>
  <si>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</si>
  <si>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</si>
  <si>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</si>
  <si>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</si>
  <si>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</si>
  <si>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</si>
  <si>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</si>
  <si>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</si>
  <si>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</si>
  <si>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</si>
  <si>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</si>
  <si>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</si>
  <si>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</si>
  <si>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</si>
  <si>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</si>
  <si>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</si>
  <si>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</si>
  <si>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</si>
  <si>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</si>
  <si>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</si>
  <si>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</si>
  <si>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</si>
  <si>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</si>
  <si>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</si>
  <si>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</si>
  <si>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</si>
  <si>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</si>
  <si>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</si>
  <si>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</si>
  <si>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</si>
  <si>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</si>
  <si>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</si>
  <si>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</si>
  <si>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</si>
  <si>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</si>
  <si>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</si>
  <si>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</si>
  <si>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</si>
  <si>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</si>
  <si>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</si>
  <si>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</si>
  <si>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</si>
  <si>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</si>
  <si>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</si>
  <si>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</si>
  <si>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</si>
  <si>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</si>
  <si>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</si>
  <si>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</si>
  <si>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</si>
  <si>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</si>
  <si>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</si>
  <si>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</si>
  <si>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</si>
  <si>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</si>
  <si>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</si>
  <si>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</si>
  <si>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</si>
  <si>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</si>
  <si>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</si>
  <si>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</si>
  <si>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</si>
  <si>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</si>
  <si>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</si>
  <si>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</si>
  <si>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</si>
  <si>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</si>
  <si>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</si>
  <si>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</si>
  <si>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</si>
  <si>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</si>
  <si>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</si>
  <si>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</si>
  <si>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</si>
  <si>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</si>
  <si>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</si>
  <si>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</si>
  <si>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</si>
  <si>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</si>
  <si>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</si>
  <si>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</si>
  <si>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</si>
  <si>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</si>
  <si>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</si>
  <si>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</si>
  <si>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</si>
  <si>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</si>
  <si>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</si>
  <si>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</si>
  <si>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</si>
  <si>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</si>
  <si>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</si>
  <si>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</si>
  <si>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</si>
  <si>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</si>
  <si>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</si>
  <si>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</si>
  <si>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</si>
  <si>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</si>
  <si>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</si>
  <si>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</si>
  <si>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</si>
  <si>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</si>
  <si>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</si>
  <si>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</si>
  <si>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</si>
  <si>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</si>
  <si>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</si>
  <si>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</si>
  <si>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</si>
  <si>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</si>
  <si>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</si>
  <si>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</si>
  <si>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</si>
  <si>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</si>
  <si>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</si>
  <si>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</si>
  <si>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</si>
  <si>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</si>
  <si>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</si>
  <si>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</si>
  <si>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</si>
  <si>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</si>
  <si>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</si>
  <si>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</si>
  <si>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</si>
  <si>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</si>
  <si>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</si>
  <si>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</si>
  <si>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</si>
  <si>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</si>
  <si>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</si>
  <si>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</si>
  <si>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</si>
  <si>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</si>
  <si>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</si>
  <si>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</si>
  <si>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</si>
  <si>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</si>
  <si>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</si>
  <si>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</si>
  <si>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</si>
  <si>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</si>
  <si>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</si>
  <si>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</si>
  <si>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</si>
  <si>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</si>
  <si>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</si>
  <si>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</si>
  <si>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</si>
  <si>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</si>
  <si>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</si>
  <si>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</si>
  <si>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</si>
  <si>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</si>
  <si>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</si>
  <si>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</si>
  <si>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</si>
  <si>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</si>
  <si>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</si>
  <si>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</si>
  <si>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</si>
  <si>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</si>
  <si>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</si>
  <si>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</si>
  <si>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</si>
  <si>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</si>
  <si>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</si>
  <si>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</si>
  <si>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</si>
  <si>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</si>
  <si>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</si>
  <si>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</si>
  <si>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</si>
  <si>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</si>
  <si>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</si>
  <si>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</si>
  <si>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</si>
  <si>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</si>
  <si>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</si>
  <si>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</si>
  <si>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</si>
  <si>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</si>
  <si>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</si>
  <si>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</si>
  <si>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</si>
  <si>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</si>
  <si>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</si>
  <si>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</si>
  <si>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</si>
  <si>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</si>
  <si>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</si>
  <si>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</si>
  <si>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</si>
  <si>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</si>
  <si>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</si>
  <si>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</si>
  <si>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</si>
  <si>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</si>
  <si>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</si>
  <si>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</si>
  <si>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</si>
  <si>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</si>
  <si>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</si>
  <si>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</si>
  <si>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</si>
  <si>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</si>
  <si>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</si>
  <si>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</si>
  <si>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</si>
  <si>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</si>
  <si>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</si>
  <si>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</si>
  <si>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</si>
  <si>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</si>
  <si>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</si>
  <si>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</si>
  <si>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</si>
  <si>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</si>
  <si>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</si>
  <si>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</si>
  <si>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</si>
  <si>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</si>
  <si>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</si>
  <si>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</si>
  <si>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</si>
  <si>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</si>
  <si>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</si>
  <si>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</si>
  <si>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</si>
  <si>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</si>
  <si>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</si>
  <si>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</si>
  <si>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</si>
  <si>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</si>
  <si>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</si>
  <si>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</si>
  <si>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</si>
  <si>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</si>
  <si>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</si>
  <si>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</si>
  <si>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</si>
  <si>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</si>
  <si>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</si>
  <si>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</si>
  <si>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</si>
  <si>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</si>
  <si>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</si>
  <si>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</si>
  <si>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</si>
  <si>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</si>
  <si>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</si>
  <si>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</si>
  <si>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</si>
  <si>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</si>
  <si>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</si>
  <si>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</si>
  <si>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</si>
  <si>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</si>
  <si>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</si>
  <si>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</si>
  <si>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</si>
  <si>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</si>
  <si>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</si>
  <si>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</si>
  <si>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</si>
  <si>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</si>
  <si>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</si>
  <si>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</si>
  <si>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</si>
  <si>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</si>
  <si>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</si>
  <si>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</si>
  <si>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</si>
  <si>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</si>
  <si>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</si>
  <si>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</si>
  <si>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</si>
  <si>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</si>
  <si>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</si>
  <si>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</si>
  <si>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</si>
  <si>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</si>
  <si>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</si>
  <si>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</si>
  <si>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</si>
  <si>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</si>
  <si>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</si>
  <si>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</si>
  <si>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</si>
  <si>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</si>
  <si>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</si>
  <si>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</si>
  <si>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</si>
  <si>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</si>
  <si>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</si>
  <si>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</si>
  <si>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</si>
  <si>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</si>
  <si>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</si>
  <si>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</si>
  <si>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</si>
  <si>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</si>
  <si>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</si>
  <si>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</si>
  <si>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</si>
  <si>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</si>
  <si>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</si>
  <si>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</si>
  <si>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</si>
  <si>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</si>
  <si>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</si>
  <si>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</si>
  <si>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</si>
  <si>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</si>
  <si>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</si>
  <si>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</si>
  <si>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</si>
  <si>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</si>
  <si>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</si>
  <si>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</si>
  <si>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</si>
  <si>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</si>
  <si>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</si>
  <si>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</si>
  <si>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</si>
  <si>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</si>
  <si>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</si>
  <si>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</si>
  <si>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</si>
  <si>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</si>
  <si>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</si>
  <si>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</si>
  <si>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</si>
  <si>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</si>
  <si>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</si>
  <si>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</si>
  <si>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</si>
  <si>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</si>
  <si>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</si>
  <si>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</si>
  <si>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</si>
  <si>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</si>
  <si>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</si>
  <si>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</si>
  <si>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</si>
  <si>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</si>
  <si>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</si>
  <si>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</si>
  <si>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</si>
  <si>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</si>
  <si>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</si>
  <si>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</si>
  <si>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</si>
  <si>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</si>
  <si>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</si>
  <si>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</si>
  <si>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</si>
  <si>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</si>
  <si>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</si>
  <si>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</si>
  <si>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</si>
  <si>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</si>
  <si>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</si>
  <si>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</si>
  <si>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</si>
  <si>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</si>
  <si>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</si>
  <si>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</si>
  <si>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</si>
  <si>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</si>
  <si>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</si>
  <si>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</si>
  <si>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</si>
  <si>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</si>
  <si>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</si>
  <si>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</si>
  <si>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</si>
  <si>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</si>
  <si>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</si>
  <si>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</si>
  <si>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</si>
  <si>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</si>
  <si>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</si>
  <si>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</si>
  <si>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</si>
  <si>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</si>
  <si>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</si>
  <si>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</si>
  <si>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</si>
  <si>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</si>
  <si>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</si>
  <si>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</si>
  <si>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</si>
  <si>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</si>
  <si>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</si>
  <si>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</si>
  <si>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</si>
  <si>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</si>
  <si>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</si>
  <si>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</si>
  <si>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</si>
  <si>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</si>
  <si>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</si>
  <si>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</si>
  <si>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</si>
  <si>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</si>
  <si>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</si>
  <si>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</si>
  <si>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</si>
  <si>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</si>
  <si>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</si>
  <si>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</si>
  <si>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</si>
  <si>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</si>
  <si>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</si>
  <si>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</si>
  <si>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</si>
  <si>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</si>
  <si>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</si>
  <si>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</si>
  <si>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</si>
  <si>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</si>
  <si>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</si>
  <si>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</si>
  <si>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</si>
  <si>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</si>
  <si>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</si>
  <si>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</si>
  <si>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</si>
  <si>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</si>
  <si>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</si>
  <si>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</si>
  <si>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</si>
  <si>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</si>
  <si>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</si>
  <si>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</si>
  <si>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</si>
  <si>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</si>
  <si>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</si>
  <si>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</si>
  <si>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</si>
  <si>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</si>
  <si>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</si>
  <si>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</si>
  <si>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</si>
  <si>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</si>
  <si>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</si>
  <si>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</si>
  <si>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</si>
  <si>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</si>
  <si>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</si>
  <si>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</si>
  <si>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</si>
  <si>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</si>
  <si>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</si>
  <si>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</si>
  <si>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</si>
  <si>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</si>
  <si>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</si>
  <si>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</si>
  <si>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</si>
  <si>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</si>
  <si>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</si>
  <si>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</si>
  <si>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</si>
  <si>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</si>
  <si>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</si>
  <si>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</si>
  <si>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</si>
  <si>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</si>
  <si>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</si>
  <si>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</si>
  <si>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</si>
  <si>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</si>
  <si>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</si>
  <si>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</si>
  <si>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</si>
  <si>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</si>
  <si>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</si>
  <si>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</si>
  <si>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</si>
  <si>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</si>
  <si>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</si>
  <si>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</si>
  <si>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</si>
  <si>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</si>
  <si>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</si>
  <si>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</si>
  <si>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</si>
  <si>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</si>
  <si>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</si>
  <si>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</si>
  <si>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</si>
  <si>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</si>
  <si>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</si>
  <si>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</si>
  <si>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</si>
  <si>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</si>
  <si>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</si>
  <si>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</si>
  <si>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</si>
  <si>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</si>
  <si>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</si>
  <si>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</si>
  <si>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</si>
  <si>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</si>
  <si>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</si>
  <si>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</si>
  <si>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</si>
  <si>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</si>
  <si>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</si>
  <si>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</si>
  <si>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</si>
  <si>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</si>
  <si>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</si>
  <si>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</si>
  <si>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</si>
  <si>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</si>
  <si>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</si>
  <si>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</si>
  <si>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</si>
  <si>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</si>
  <si>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</si>
  <si>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</si>
  <si>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</si>
  <si>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</si>
  <si>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</si>
  <si>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</si>
  <si>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</si>
  <si>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</si>
  <si>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</si>
  <si>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</si>
  <si>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</si>
  <si>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</si>
  <si>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</si>
  <si>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</si>
  <si>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</si>
  <si>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</si>
  <si>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</si>
  <si>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</si>
  <si>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</si>
  <si>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</si>
  <si>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</si>
  <si>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</si>
  <si>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</si>
  <si>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</si>
  <si>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</si>
  <si>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</si>
  <si>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</si>
  <si>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</si>
  <si>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</si>
  <si>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</si>
  <si>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</si>
  <si>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</si>
  <si>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</si>
  <si>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</si>
  <si>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</si>
  <si>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</si>
  <si>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</si>
  <si>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</si>
  <si>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</si>
  <si>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</si>
  <si>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</si>
  <si>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</si>
  <si>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</si>
  <si>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</si>
  <si>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</si>
  <si>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</si>
  <si>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</si>
  <si>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</si>
  <si>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</si>
  <si>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</si>
  <si>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</si>
  <si>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</si>
  <si>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</si>
  <si>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</si>
  <si>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</si>
  <si>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</si>
  <si>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</si>
  <si>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</si>
  <si>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</si>
  <si>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</si>
  <si>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</si>
  <si>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</si>
  <si>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</si>
  <si>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</si>
  <si>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</si>
  <si>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</si>
  <si>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</si>
  <si>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</si>
  <si>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</si>
  <si>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</si>
  <si>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</si>
  <si>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</si>
  <si>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</si>
  <si>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</si>
  <si>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</si>
  <si>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</si>
  <si>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</si>
  <si>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</si>
  <si>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</si>
  <si>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</si>
  <si>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</si>
  <si>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</si>
  <si>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</si>
  <si>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</si>
  <si>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</si>
  <si>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</si>
  <si>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</si>
  <si>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</si>
  <si>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</si>
  <si>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</si>
  <si>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</si>
  <si>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</si>
  <si>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</si>
  <si>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</si>
  <si>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</si>
  <si>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</si>
  <si>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</si>
  <si>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</si>
  <si>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</si>
  <si>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</si>
  <si>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</si>
  <si>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</si>
  <si>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</si>
  <si>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</si>
  <si>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</si>
  <si>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</si>
  <si>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</si>
  <si>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</si>
  <si>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</si>
  <si>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</si>
  <si>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</si>
  <si>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</si>
  <si>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</si>
  <si>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</si>
  <si>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</si>
  <si>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</si>
  <si>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</si>
  <si>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</si>
  <si>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</si>
  <si>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</si>
  <si>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</si>
  <si>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</si>
  <si>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</si>
  <si>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</si>
  <si>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</si>
  <si>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</si>
  <si>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</si>
  <si>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</si>
  <si>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</si>
  <si>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</si>
  <si>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</si>
  <si>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</si>
  <si>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</si>
  <si>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</si>
  <si>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</si>
  <si>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</si>
  <si>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</si>
  <si>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</si>
  <si>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</si>
  <si>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</si>
  <si>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</si>
  <si>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</si>
  <si>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</si>
  <si>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</si>
  <si>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</si>
  <si>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</si>
  <si>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</si>
  <si>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</si>
  <si>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</si>
  <si>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</si>
  <si>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</si>
  <si>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</si>
  <si>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</si>
  <si>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</si>
  <si>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</si>
  <si>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</si>
  <si>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</si>
  <si>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</si>
  <si>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</si>
  <si>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</si>
  <si>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</si>
  <si>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</si>
  <si>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</si>
  <si>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</si>
  <si>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</si>
  <si>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</si>
  <si>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</si>
  <si>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</si>
  <si>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</si>
  <si>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</si>
  <si>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</si>
  <si>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</si>
  <si>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</si>
  <si>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</si>
  <si>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</si>
  <si>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</si>
  <si>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</si>
  <si>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</si>
  <si>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</si>
  <si>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</si>
  <si>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</si>
  <si>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</si>
  <si>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</si>
  <si>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</si>
  <si>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</si>
  <si>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</si>
  <si>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</si>
  <si>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</si>
  <si>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</si>
  <si>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</si>
  <si>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</si>
  <si>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</si>
  <si>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</si>
  <si>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</si>
  <si>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</si>
  <si>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</si>
  <si>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</si>
  <si>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</si>
  <si>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</si>
  <si>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</si>
  <si>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</si>
  <si>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</si>
  <si>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</si>
  <si>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</si>
  <si>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</si>
  <si>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</si>
  <si>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</si>
  <si>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</si>
  <si>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</si>
  <si>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</si>
  <si>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</si>
  <si>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</si>
  <si>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</si>
  <si>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</si>
  <si>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</si>
  <si>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</si>
  <si>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</si>
  <si>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</si>
  <si>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</si>
  <si>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</si>
  <si>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</si>
  <si>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</si>
  <si>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</si>
  <si>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</si>
  <si>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</si>
  <si>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</si>
  <si>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</si>
  <si>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</si>
  <si>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</si>
  <si>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</si>
  <si>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</si>
  <si>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</si>
  <si>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</si>
  <si>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</si>
  <si>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</si>
  <si>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</si>
  <si>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</si>
  <si>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</si>
  <si>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</si>
  <si>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</si>
  <si>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</si>
  <si>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</si>
  <si>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</si>
  <si>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</si>
  <si>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</si>
  <si>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</si>
  <si>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</si>
  <si>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</si>
  <si>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</si>
  <si>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</si>
  <si>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</si>
  <si>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</si>
  <si>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</si>
  <si>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</si>
  <si>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</si>
  <si>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</si>
  <si>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</si>
  <si>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</si>
  <si>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</si>
  <si>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</si>
  <si>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</si>
  <si>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</si>
  <si>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</si>
  <si>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</si>
  <si>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</si>
  <si>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</si>
  <si>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</si>
  <si>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</si>
  <si>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</si>
  <si>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</si>
  <si>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</si>
  <si>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</si>
  <si>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</si>
  <si>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</si>
  <si>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</si>
  <si>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</si>
  <si>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</si>
  <si>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</si>
  <si>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</si>
  <si>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</si>
  <si>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</si>
  <si>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</si>
  <si>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</si>
  <si>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</si>
  <si>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</si>
  <si>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</si>
  <si>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</si>
  <si>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</si>
  <si>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</si>
  <si>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</si>
  <si>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</si>
  <si>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</si>
  <si>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</si>
  <si>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</si>
  <si>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</si>
  <si>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</si>
  <si>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</si>
  <si>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</si>
  <si>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</si>
  <si>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</si>
  <si>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</si>
  <si>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</si>
  <si>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</si>
  <si>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</si>
  <si>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</si>
  <si>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</si>
  <si>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</si>
  <si>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</si>
  <si>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</si>
  <si>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</si>
  <si>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</si>
  <si>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</si>
  <si>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</si>
  <si>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</si>
  <si>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</si>
  <si>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</si>
  <si>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</si>
  <si>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</si>
  <si>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</si>
  <si>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</si>
  <si>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</si>
  <si>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</si>
  <si>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</si>
  <si>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</si>
  <si>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</si>
  <si>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</si>
  <si>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</si>
  <si>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</si>
  <si>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</si>
  <si>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</si>
  <si>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</si>
  <si>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</si>
  <si>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</si>
  <si>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</si>
  <si>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</si>
  <si>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</si>
  <si>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</si>
  <si>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</si>
  <si>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</si>
  <si>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</si>
  <si>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</si>
  <si>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</si>
  <si>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</si>
  <si>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</si>
  <si>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</si>
  <si>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</si>
  <si>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</si>
  <si>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</si>
  <si>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</si>
  <si>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</si>
  <si>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</si>
  <si>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</si>
  <si>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</si>
  <si>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</si>
  <si>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</si>
  <si>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</si>
  <si>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</si>
  <si>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</si>
  <si>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</si>
  <si>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</si>
  <si>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</si>
  <si>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</si>
  <si>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</si>
  <si>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</si>
  <si>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</si>
  <si>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</si>
  <si>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</si>
  <si>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</si>
  <si>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</si>
  <si>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</si>
  <si>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</si>
  <si>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</si>
  <si>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</si>
  <si>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</si>
  <si>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</si>
  <si>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</si>
  <si>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</si>
  <si>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</si>
  <si>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</si>
  <si>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</si>
  <si>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</si>
  <si>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</si>
  <si>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</si>
  <si>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</si>
  <si>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</si>
  <si>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</si>
  <si>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</si>
  <si>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</si>
  <si>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</si>
  <si>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</si>
  <si>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</si>
  <si>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</si>
  <si>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</si>
  <si>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</si>
  <si>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</si>
  <si>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</si>
  <si>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</si>
  <si>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</si>
  <si>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</si>
  <si>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</si>
  <si>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</si>
  <si>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</si>
  <si>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</si>
  <si>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</si>
  <si>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</si>
  <si>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</si>
  <si>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</si>
  <si>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</si>
  <si>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</si>
  <si>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</si>
  <si>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</si>
  <si>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</si>
  <si>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</si>
  <si>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</si>
  <si>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</si>
  <si>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</si>
  <si>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</si>
  <si>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</si>
  <si>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</si>
  <si>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</si>
  <si>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</si>
  <si>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</si>
  <si>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</si>
  <si>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</si>
  <si>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</si>
  <si>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</si>
  <si>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</si>
  <si>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</si>
  <si>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</si>
  <si>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</si>
  <si>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</si>
  <si>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</si>
  <si>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</si>
  <si>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</si>
  <si>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</si>
  <si>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</si>
  <si>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</si>
  <si>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</si>
  <si>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</si>
  <si>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</si>
  <si>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</si>
  <si>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</si>
  <si>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</si>
  <si>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</si>
  <si>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</si>
  <si>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</si>
  <si>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</si>
  <si>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</si>
  <si>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</si>
  <si>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</si>
  <si>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</si>
  <si>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</si>
  <si>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</si>
  <si>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</si>
  <si>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</si>
  <si>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</si>
  <si>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</si>
  <si>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</si>
  <si>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</si>
  <si>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</si>
  <si>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</si>
  <si>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</si>
  <si>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</si>
  <si>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</si>
  <si>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</si>
  <si>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</si>
  <si>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</si>
  <si>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</si>
  <si>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</si>
  <si>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</si>
  <si>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</si>
  <si>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</si>
  <si>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</si>
  <si>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</si>
  <si>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</si>
  <si>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</si>
  <si>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</si>
  <si>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</si>
  <si>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</si>
  <si>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</si>
  <si>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</si>
  <si>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</si>
  <si>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</si>
  <si>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</si>
  <si>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</si>
  <si>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</si>
  <si>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</si>
  <si>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</si>
  <si>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</si>
  <si>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</si>
  <si>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</si>
  <si>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</si>
  <si>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</si>
  <si>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</si>
  <si>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</si>
  <si>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</si>
  <si>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</si>
  <si>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</si>
  <si>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</si>
  <si>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</si>
  <si>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</si>
  <si>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</si>
  <si>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</si>
  <si>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</si>
  <si>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</si>
  <si>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</si>
  <si>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</si>
  <si>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</si>
  <si>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</si>
  <si>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</si>
  <si>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</si>
  <si>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</si>
  <si>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</si>
  <si>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</si>
  <si>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</si>
  <si>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</si>
  <si>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</si>
  <si>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</si>
  <si>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</si>
  <si>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</si>
  <si>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</si>
  <si>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</si>
  <si>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</si>
  <si>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</si>
  <si>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</si>
  <si>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</si>
  <si>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</si>
  <si>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</si>
  <si>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</si>
  <si>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</si>
  <si>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</si>
  <si>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</si>
  <si>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</si>
  <si>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</si>
  <si>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</si>
  <si>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</si>
  <si>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</si>
  <si>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</si>
  <si>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</si>
  <si>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</si>
  <si>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</si>
  <si>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</si>
  <si>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</si>
  <si>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</si>
  <si>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</si>
  <si>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</si>
  <si>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</si>
  <si>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</si>
  <si>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</si>
  <si>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</si>
  <si>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</si>
  <si>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</si>
  <si>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</si>
  <si>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</si>
  <si>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</si>
  <si>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</si>
  <si>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</si>
  <si>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</si>
  <si>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</si>
  <si>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</si>
  <si>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</si>
  <si>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</si>
  <si>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</si>
  <si>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</si>
  <si>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</si>
  <si>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</si>
  <si>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</si>
  <si>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</si>
  <si>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</si>
  <si>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</si>
  <si>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</si>
  <si>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</si>
  <si>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</si>
  <si>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</si>
  <si>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</si>
  <si>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</si>
  <si>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</si>
  <si>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</si>
  <si>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</si>
  <si>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</si>
  <si>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</si>
  <si>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</si>
  <si>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</si>
  <si>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</si>
  <si>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</si>
  <si>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</si>
  <si>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</si>
  <si>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</si>
  <si>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</si>
  <si>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</si>
  <si>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</si>
  <si>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</si>
  <si>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</si>
  <si>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</si>
  <si>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</si>
  <si>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</si>
  <si>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</si>
  <si>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</si>
  <si>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</si>
  <si>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</si>
  <si>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</si>
  <si>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</si>
  <si>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</si>
  <si>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</si>
  <si>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</si>
  <si>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</si>
  <si>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</si>
  <si>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</si>
  <si>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</si>
  <si>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</si>
  <si>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</si>
  <si>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</si>
  <si>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</si>
  <si>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</si>
  <si>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</si>
  <si>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</si>
  <si>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</si>
  <si>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</si>
  <si>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</si>
  <si>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</si>
  <si>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</si>
  <si>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</si>
  <si>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</si>
  <si>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</si>
  <si>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</si>
  <si>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</si>
  <si>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</si>
  <si>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</si>
  <si>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</si>
  <si>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</si>
  <si>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</si>
  <si>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</si>
  <si>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</si>
  <si>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</si>
  <si>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</si>
  <si>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</si>
  <si>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</si>
  <si>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</si>
  <si>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</si>
  <si>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</si>
  <si>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</si>
  <si>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</si>
  <si>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</si>
  <si>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</si>
  <si>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</si>
  <si>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</si>
  <si>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</si>
  <si>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</si>
  <si>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</si>
  <si>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</si>
  <si>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</si>
  <si>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</si>
  <si>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</si>
  <si>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</si>
  <si>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</si>
  <si>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</si>
  <si>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</si>
  <si>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</si>
  <si>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</si>
  <si>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</si>
  <si>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</si>
  <si>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</si>
  <si>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</si>
  <si>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</si>
  <si>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</si>
  <si>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</si>
  <si>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</si>
  <si>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</si>
  <si>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</si>
  <si>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</si>
  <si>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</si>
  <si>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</si>
  <si>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</si>
  <si>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</si>
  <si>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</si>
  <si>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</si>
  <si>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</si>
  <si>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</si>
  <si>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</si>
  <si>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</si>
  <si>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</si>
  <si>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</si>
  <si>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</si>
  <si>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</si>
  <si>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</si>
  <si>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</si>
  <si>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</si>
  <si>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</si>
  <si>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</si>
  <si>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</si>
  <si>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</si>
  <si>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</si>
  <si>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</si>
  <si>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</si>
  <si>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</si>
  <si>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</si>
  <si>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</si>
  <si>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</si>
  <si>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</si>
  <si>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</si>
  <si>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</si>
  <si>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</si>
  <si>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</si>
  <si>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</si>
  <si>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</si>
  <si>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</si>
  <si>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</si>
  <si>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</si>
  <si>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</si>
  <si>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</si>
  <si>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</si>
  <si>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</si>
  <si>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</si>
  <si>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</si>
  <si>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</si>
  <si>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</si>
  <si>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</si>
  <si>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</si>
  <si>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</si>
  <si>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</si>
  <si>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</si>
  <si>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</si>
  <si>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</si>
  <si>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</si>
  <si>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</si>
  <si>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</si>
  <si>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</si>
  <si>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</si>
  <si>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</si>
  <si>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</si>
  <si>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</si>
  <si>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</si>
  <si>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</si>
  <si>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</si>
  <si>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</si>
  <si>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</si>
  <si>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</si>
  <si>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</si>
  <si>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</si>
  <si>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</si>
  <si>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</si>
  <si>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</si>
  <si>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</si>
  <si>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</si>
  <si>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</si>
  <si>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</si>
  <si>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</si>
  <si>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</si>
  <si>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</si>
  <si>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</si>
  <si>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</si>
  <si>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</si>
  <si>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</si>
  <si>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</si>
  <si>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</si>
  <si>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</si>
  <si>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</si>
  <si>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</si>
  <si>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</si>
  <si>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</si>
  <si>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</si>
  <si>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</si>
  <si>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</si>
  <si>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</si>
  <si>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</si>
  <si>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</si>
  <si>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</si>
  <si>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</si>
  <si>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</si>
  <si>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</si>
  <si>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</si>
  <si>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</si>
  <si>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</si>
  <si>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</si>
  <si>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</si>
  <si>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</si>
  <si>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</si>
  <si>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</si>
  <si>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</si>
  <si>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</si>
  <si>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</si>
  <si>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</si>
  <si>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</si>
  <si>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</si>
  <si>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</si>
  <si>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</si>
  <si>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</si>
  <si>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</si>
  <si>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</si>
  <si>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</si>
  <si>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</si>
  <si>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</si>
  <si>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</si>
  <si>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</si>
  <si>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</si>
  <si>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</si>
  <si>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</si>
  <si>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</si>
  <si>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</si>
  <si>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</si>
  <si>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</si>
  <si>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</si>
  <si>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</si>
  <si>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</si>
  <si>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</si>
  <si>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</si>
  <si>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</si>
  <si>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</si>
  <si>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</si>
  <si>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</si>
  <si>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</si>
  <si>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</si>
  <si>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</si>
  <si>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</si>
  <si>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</si>
  <si>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</si>
  <si>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</si>
  <si>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</si>
  <si>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</si>
  <si>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</si>
  <si>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</si>
  <si>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</si>
  <si>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</si>
  <si>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</si>
  <si>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</si>
  <si>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</si>
  <si>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</si>
  <si>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</si>
  <si>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</si>
  <si>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</si>
  <si>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</si>
  <si>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</si>
  <si>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</si>
  <si>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</si>
  <si>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</si>
  <si>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</si>
  <si>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</si>
  <si>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</si>
  <si>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</si>
  <si>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</si>
  <si>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</si>
  <si>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</si>
  <si>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</si>
  <si>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</si>
  <si>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</si>
  <si>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</si>
  <si>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</si>
  <si>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</si>
  <si>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</si>
  <si>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</si>
  <si>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</si>
  <si>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</si>
  <si>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</si>
  <si>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</si>
  <si>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</si>
  <si>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</si>
  <si>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</si>
  <si>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</si>
  <si>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</si>
  <si>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</si>
  <si>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</si>
  <si>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</si>
  <si>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</si>
  <si>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</si>
  <si>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</si>
  <si>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</si>
  <si>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</si>
  <si>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</si>
  <si>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</si>
  <si>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</si>
  <si>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</si>
  <si>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</si>
  <si>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</si>
  <si>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</si>
  <si>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</si>
  <si>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</si>
  <si>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</si>
  <si>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</si>
  <si>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</si>
  <si>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</si>
  <si>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</si>
  <si>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</si>
  <si>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</si>
  <si>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</si>
  <si>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</si>
  <si>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</si>
  <si>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</si>
  <si>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</si>
  <si>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</si>
  <si>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</si>
  <si>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</si>
  <si>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</si>
  <si>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</si>
  <si>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</si>
  <si>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</si>
  <si>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</si>
  <si>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</si>
  <si>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</si>
  <si>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</si>
  <si>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</si>
  <si>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</si>
  <si>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</si>
  <si>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</si>
  <si>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</si>
  <si>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</si>
  <si>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</si>
  <si>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</si>
  <si>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</si>
  <si>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</si>
  <si>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</si>
  <si>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</si>
  <si>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</si>
  <si>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</si>
  <si>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</si>
  <si>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</si>
  <si>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</si>
  <si>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</si>
  <si>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</si>
  <si>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</si>
  <si>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</si>
  <si>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</si>
  <si>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</si>
  <si>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</si>
  <si>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</si>
  <si>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</si>
  <si>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</si>
  <si>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</si>
  <si>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</si>
  <si>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</si>
  <si>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</si>
  <si>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</si>
  <si>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</si>
  <si>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</si>
  <si>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</si>
  <si>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</si>
  <si>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</si>
  <si>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</si>
  <si>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</si>
  <si>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</si>
  <si>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</si>
  <si>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</si>
  <si>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</si>
  <si>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</si>
  <si>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</si>
  <si>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</si>
  <si>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</si>
  <si>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</si>
  <si>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</si>
  <si>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</si>
  <si>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</si>
  <si>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</si>
  <si>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</si>
  <si>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</si>
  <si>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</si>
  <si>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</si>
  <si>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</si>
  <si>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</si>
  <si>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</si>
  <si>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</si>
  <si>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</si>
  <si>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</si>
  <si>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</si>
  <si>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</si>
  <si>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</si>
  <si>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</si>
  <si>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</si>
  <si>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</si>
  <si>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</si>
  <si>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</si>
  <si>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</si>
  <si>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</si>
  <si>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</si>
  <si>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</si>
  <si>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</si>
  <si>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</si>
  <si>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</si>
  <si>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</si>
  <si>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</si>
  <si>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</si>
  <si>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</si>
  <si>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</si>
  <si>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</si>
  <si>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</si>
  <si>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</si>
  <si>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</si>
  <si>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</si>
  <si>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</si>
  <si>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</si>
  <si>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</si>
  <si>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</si>
  <si>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</si>
  <si>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</si>
  <si>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</si>
  <si>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</si>
  <si>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</si>
  <si>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</si>
  <si>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</si>
  <si>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</si>
  <si>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</si>
  <si>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</si>
  <si>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</si>
  <si>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</si>
  <si>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</si>
  <si>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</si>
  <si>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</si>
  <si>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</si>
  <si>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</si>
  <si>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</si>
  <si>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</si>
  <si>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</si>
  <si>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</si>
  <si>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</si>
  <si>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</si>
  <si>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</si>
  <si>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</si>
  <si>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</si>
  <si>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</si>
  <si>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</si>
  <si>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</si>
  <si>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</si>
  <si>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</si>
  <si>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</si>
  <si>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</si>
  <si>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</si>
  <si>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</si>
  <si>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</si>
  <si>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</si>
  <si>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</si>
  <si>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</si>
  <si>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</si>
  <si>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</si>
  <si>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</si>
  <si>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</si>
  <si>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</si>
  <si>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</si>
  <si>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</si>
  <si>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</si>
  <si>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</si>
  <si>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</si>
  <si>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</si>
  <si>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</si>
  <si>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</si>
  <si>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</si>
  <si>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</si>
  <si>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</si>
  <si>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</si>
  <si>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</si>
  <si>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</si>
  <si>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</si>
  <si>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</si>
  <si>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</si>
  <si>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</si>
  <si>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</si>
  <si>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</si>
  <si>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</si>
  <si>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</si>
  <si>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</si>
  <si>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</si>
  <si>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</si>
  <si>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</si>
  <si>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</si>
  <si>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</si>
  <si>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</si>
  <si>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</si>
  <si>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</si>
  <si>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</si>
  <si>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</si>
  <si>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</si>
  <si>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</si>
  <si>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</si>
  <si>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</si>
  <si>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</si>
  <si>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</si>
  <si>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</si>
  <si>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</si>
  <si>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</si>
  <si>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</si>
  <si>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</si>
  <si>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</si>
  <si>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</si>
  <si>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</si>
  <si>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</si>
  <si>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</si>
  <si>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</si>
  <si>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</si>
  <si>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</si>
  <si>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</si>
  <si>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</si>
  <si>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</si>
  <si>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</si>
  <si>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</si>
  <si>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</si>
  <si>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</si>
  <si>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</si>
  <si>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</si>
  <si>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</si>
  <si>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</si>
  <si>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</si>
  <si>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</si>
  <si>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</si>
  <si>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</si>
  <si>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</si>
  <si>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</si>
  <si>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</si>
  <si>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</si>
  <si>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</si>
  <si>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</si>
  <si>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</si>
  <si>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</si>
  <si>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</si>
  <si>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</si>
  <si>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</si>
  <si>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</si>
  <si>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</si>
  <si>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</si>
  <si>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</si>
  <si>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</si>
  <si>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</si>
  <si>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</si>
  <si>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</si>
  <si>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</si>
  <si>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</si>
  <si>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</si>
  <si>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</si>
  <si>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</si>
  <si>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</si>
  <si>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</si>
  <si>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</si>
  <si>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</si>
  <si>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</si>
  <si>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</si>
  <si>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</si>
  <si>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</si>
  <si>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</si>
  <si>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</si>
  <si>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</si>
  <si>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</si>
  <si>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</si>
  <si>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</si>
  <si>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</si>
  <si>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</si>
  <si>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</si>
  <si>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</si>
  <si>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</si>
  <si>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</si>
  <si>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</si>
  <si>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</si>
  <si>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</si>
  <si>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</si>
  <si>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</si>
  <si>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</si>
  <si>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</si>
  <si>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</si>
  <si>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</si>
  <si>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</si>
  <si>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</si>
  <si>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</si>
  <si>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</si>
  <si>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</si>
  <si>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</si>
  <si>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</si>
  <si>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</si>
  <si>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</si>
  <si>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</si>
  <si>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</si>
  <si>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</si>
  <si>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</si>
  <si>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</si>
  <si>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</si>
  <si>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</si>
  <si>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</si>
  <si>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</si>
  <si>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</si>
  <si>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</si>
  <si>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</si>
  <si>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</si>
  <si>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</si>
  <si>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</si>
  <si>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</si>
  <si>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</si>
  <si>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</si>
  <si>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</si>
  <si>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</si>
  <si>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</si>
  <si>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</si>
  <si>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</si>
  <si>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</si>
  <si>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</si>
  <si>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</si>
  <si>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</si>
  <si>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</si>
  <si>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</si>
  <si>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</si>
  <si>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</si>
  <si>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</si>
  <si>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</si>
  <si>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</si>
  <si>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</si>
  <si>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</si>
  <si>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</si>
  <si>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</si>
  <si>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</si>
  <si>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</si>
  <si>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</si>
  <si>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</si>
  <si>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</si>
  <si>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</si>
  <si>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</si>
  <si>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</si>
  <si>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</si>
  <si>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</si>
  <si>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</si>
  <si>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</si>
  <si>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</si>
  <si>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</si>
  <si>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</si>
  <si>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</si>
  <si>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</si>
  <si>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</si>
  <si>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</si>
  <si>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</si>
  <si>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</si>
  <si>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</si>
  <si>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</si>
  <si>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</si>
  <si>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</si>
  <si>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</si>
  <si>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</si>
  <si>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</si>
  <si>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</si>
  <si>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</si>
  <si>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</si>
  <si>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</si>
  <si>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</si>
  <si>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</si>
  <si>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</si>
  <si>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</si>
  <si>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</si>
  <si>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</si>
  <si>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</si>
  <si>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</si>
  <si>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</si>
  <si>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</si>
  <si>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</si>
  <si>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</si>
  <si>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</si>
  <si>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</si>
  <si>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</si>
  <si>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</si>
  <si>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</si>
  <si>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</si>
  <si>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</si>
  <si>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</si>
  <si>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</si>
  <si>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</si>
  <si>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</si>
  <si>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</si>
  <si>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</si>
  <si>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</si>
  <si>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</si>
  <si>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</si>
  <si>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</si>
  <si>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</si>
  <si>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</si>
  <si>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</si>
  <si>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</si>
  <si>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</si>
  <si>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</si>
  <si>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</si>
  <si>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</si>
  <si>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</si>
  <si>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</si>
  <si>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</si>
  <si>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</si>
  <si>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</si>
  <si>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</si>
  <si>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</si>
  <si>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</si>
  <si>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</si>
  <si>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</si>
  <si>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</si>
  <si>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</si>
  <si>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</si>
  <si>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</si>
  <si>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</si>
  <si>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</si>
  <si>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</si>
  <si>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</si>
  <si>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</si>
  <si>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</si>
  <si>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</si>
  <si>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</si>
  <si>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</si>
  <si>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</si>
  <si>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</si>
  <si>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</si>
  <si>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</si>
  <si>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</si>
  <si>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</si>
  <si>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</si>
  <si>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</si>
  <si>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</si>
  <si>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</si>
  <si>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</si>
  <si>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</si>
  <si>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</si>
  <si>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</si>
  <si>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</si>
  <si>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</si>
  <si>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</si>
  <si>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</si>
  <si>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</si>
  <si>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</si>
  <si>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</si>
  <si>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</si>
  <si>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</si>
  <si>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</si>
  <si>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</si>
  <si>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</si>
  <si>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</si>
  <si>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</si>
  <si>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</si>
  <si>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</si>
  <si>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</si>
  <si>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</si>
  <si>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</si>
  <si>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</si>
  <si>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</si>
  <si>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</si>
  <si>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</si>
  <si>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</si>
  <si>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</si>
  <si>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</si>
  <si>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</si>
  <si>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</si>
  <si>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</si>
  <si>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</si>
  <si>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</si>
  <si>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</si>
  <si>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</si>
  <si>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</si>
  <si>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</si>
  <si>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</si>
  <si>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</si>
  <si>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</si>
  <si>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</si>
  <si>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</si>
  <si>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</si>
  <si>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</si>
  <si>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</si>
  <si>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</si>
  <si>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</si>
  <si>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</si>
  <si>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</si>
  <si>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</si>
  <si>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</si>
  <si>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</si>
  <si>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</si>
  <si>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</si>
  <si>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</si>
  <si>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</si>
  <si>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</si>
  <si>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</si>
  <si>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</si>
  <si>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</si>
  <si>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</si>
  <si>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</si>
  <si>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</si>
  <si>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</si>
  <si>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</si>
  <si>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</si>
  <si>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</si>
  <si>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</si>
  <si>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</si>
  <si>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</si>
  <si>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</si>
  <si>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</si>
  <si>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</si>
  <si>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</si>
  <si>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</si>
  <si>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</si>
  <si>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</si>
  <si>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</si>
  <si>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</si>
  <si>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</si>
  <si>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</si>
  <si>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</si>
  <si>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</si>
  <si>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</si>
  <si>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</si>
  <si>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</si>
  <si>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</si>
  <si>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</si>
  <si>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</si>
  <si>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</si>
  <si>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</si>
  <si>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</si>
  <si>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</si>
  <si>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</si>
  <si>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</si>
  <si>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</si>
  <si>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</si>
  <si>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</si>
  <si>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</si>
  <si>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</si>
  <si>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</si>
  <si>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</si>
  <si>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</si>
  <si>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</si>
  <si>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</si>
  <si>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</si>
  <si>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</si>
  <si>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</si>
  <si>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</si>
  <si>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</si>
  <si>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</si>
  <si>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</si>
  <si>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</si>
  <si>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</si>
  <si>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</si>
  <si>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</si>
  <si>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</si>
  <si>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</si>
  <si>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</si>
  <si>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</si>
  <si>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</si>
  <si>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</si>
  <si>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</si>
  <si>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</si>
  <si>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</si>
  <si>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</si>
  <si>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</si>
  <si>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</si>
  <si>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</si>
  <si>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</si>
  <si>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</si>
  <si>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</si>
  <si>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</si>
  <si>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</si>
  <si>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</si>
  <si>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</si>
  <si>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</si>
  <si>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</si>
  <si>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</si>
  <si>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</si>
  <si>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</si>
  <si>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</si>
  <si>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</si>
  <si>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</si>
  <si>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</si>
  <si>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</si>
  <si>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</si>
  <si>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</si>
  <si>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</si>
  <si>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</si>
  <si>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</si>
  <si>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</si>
  <si>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</si>
  <si>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</si>
  <si>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</si>
  <si>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</si>
  <si>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</si>
  <si>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</si>
  <si>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</si>
  <si>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</si>
  <si>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</si>
  <si>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</si>
  <si>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</si>
  <si>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</si>
  <si>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</si>
  <si>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</si>
  <si>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</si>
  <si>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</si>
  <si>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</si>
  <si>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</si>
  <si>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</si>
  <si>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</si>
  <si>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</si>
  <si>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</si>
  <si>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</si>
  <si>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</si>
  <si>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</si>
  <si>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</si>
  <si>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</si>
  <si>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</si>
  <si>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</si>
  <si>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</si>
  <si>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</si>
  <si>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</si>
  <si>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</si>
  <si>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</si>
  <si>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</si>
  <si>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</si>
  <si>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</si>
  <si>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</si>
  <si>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</si>
  <si>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</si>
  <si>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</si>
  <si>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</si>
  <si>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</si>
  <si>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</si>
  <si>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</si>
  <si>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</si>
  <si>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</si>
  <si>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</si>
  <si>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</si>
  <si>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</si>
  <si>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</si>
  <si>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</si>
  <si>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</si>
  <si>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</si>
  <si>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</si>
  <si>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</si>
  <si>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</si>
  <si>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</si>
  <si>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</si>
  <si>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</si>
  <si>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</si>
  <si>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</si>
  <si>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</si>
  <si>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</si>
  <si>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</si>
  <si>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</si>
  <si>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</si>
  <si>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</si>
  <si>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</si>
  <si>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</si>
  <si>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</si>
  <si>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</si>
  <si>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</si>
  <si>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</si>
  <si>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</si>
  <si>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</si>
  <si>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</si>
  <si>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</si>
  <si>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</si>
  <si>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</si>
  <si>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</si>
  <si>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</si>
  <si>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</si>
  <si>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</si>
  <si>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</si>
  <si>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</si>
  <si>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</si>
  <si>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</si>
  <si>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</si>
  <si>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</si>
  <si>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</si>
  <si>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</si>
  <si>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</si>
  <si>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</si>
  <si>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</si>
  <si>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</si>
  <si>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</si>
  <si>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</si>
  <si>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</si>
  <si>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</si>
  <si>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</si>
  <si>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</si>
  <si>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</si>
  <si>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</si>
  <si>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</si>
  <si>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</si>
  <si>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</si>
  <si>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</si>
  <si>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</si>
  <si>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</si>
  <si>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</si>
  <si>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</si>
  <si>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</si>
  <si>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</si>
  <si>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</si>
  <si>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</si>
  <si>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</si>
  <si>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</si>
  <si>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</si>
  <si>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</si>
  <si>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</si>
  <si>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</si>
  <si>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</si>
  <si>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</si>
  <si>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</si>
  <si>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</si>
  <si>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</si>
  <si>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</si>
  <si>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</si>
  <si>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</si>
  <si>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</si>
  <si>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</si>
  <si>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</si>
  <si>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</si>
  <si>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</si>
  <si>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</si>
  <si>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</si>
  <si>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</si>
  <si>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</si>
  <si>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</si>
  <si>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</si>
  <si>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</si>
  <si>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</si>
  <si>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</si>
  <si>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</si>
  <si>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</si>
  <si>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</si>
  <si>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</si>
  <si>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</si>
  <si>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</si>
  <si>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</si>
  <si>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</si>
  <si>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</si>
  <si>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</si>
  <si>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</si>
  <si>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</si>
  <si>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</si>
  <si>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</si>
  <si>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</si>
  <si>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</si>
  <si>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</si>
  <si>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</si>
  <si>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</si>
  <si>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</si>
  <si>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</si>
  <si>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</si>
  <si>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</si>
  <si>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</si>
  <si>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</si>
  <si>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</si>
  <si>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</si>
  <si>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</si>
  <si>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</si>
  <si>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</si>
  <si>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</si>
  <si>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</si>
  <si>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</si>
  <si>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</si>
  <si>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</si>
  <si>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</si>
  <si>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</si>
  <si>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</si>
  <si>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</si>
  <si>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</si>
  <si>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</si>
  <si>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</si>
  <si>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</si>
  <si>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</si>
  <si>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</si>
  <si>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</si>
  <si>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</si>
  <si>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</si>
  <si>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</si>
  <si>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</si>
  <si>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</si>
  <si>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</si>
  <si>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</si>
  <si>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</si>
  <si>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</si>
  <si>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</si>
  <si>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</si>
  <si>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</si>
  <si>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</si>
  <si>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</si>
  <si>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</si>
  <si>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</si>
  <si>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</si>
  <si>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</si>
  <si>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</si>
  <si>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</si>
  <si>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</si>
  <si>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</si>
  <si>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</si>
  <si>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</si>
  <si>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</si>
  <si>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</si>
  <si>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</si>
  <si>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</si>
  <si>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</si>
  <si>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</si>
  <si>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</si>
  <si>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</si>
  <si>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</si>
  <si>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</si>
  <si>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</si>
  <si>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</si>
  <si>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</si>
  <si>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</si>
  <si>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</si>
  <si>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</si>
  <si>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</si>
  <si>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</si>
  <si>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</si>
  <si>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</si>
  <si>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</si>
  <si>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</si>
  <si>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</si>
  <si>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</si>
  <si>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</si>
  <si>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</si>
  <si>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</si>
  <si>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</si>
  <si>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</si>
  <si>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</si>
  <si>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</si>
  <si>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</si>
  <si>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</si>
  <si>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</si>
  <si>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</si>
  <si>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</si>
  <si>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</si>
  <si>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</si>
  <si>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</si>
  <si>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</si>
  <si>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</si>
  <si>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</si>
  <si>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</si>
  <si>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</si>
  <si>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</si>
  <si>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</si>
  <si>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</si>
  <si>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</si>
  <si>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</si>
  <si>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</si>
  <si>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</si>
  <si>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</si>
  <si>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</si>
  <si>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</si>
  <si>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</si>
  <si>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</si>
  <si>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</si>
  <si>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</si>
  <si>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</si>
  <si>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</si>
  <si>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</si>
  <si>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</si>
  <si>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</si>
  <si>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</si>
  <si>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</si>
  <si>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</si>
  <si>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</si>
  <si>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</si>
  <si>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</si>
  <si>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</si>
  <si>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</si>
  <si>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</si>
  <si>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</si>
  <si>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</si>
  <si>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</si>
  <si>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</si>
  <si>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</si>
  <si>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</si>
  <si>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</si>
  <si>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</si>
  <si>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</si>
  <si>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</si>
  <si>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</si>
  <si>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</si>
  <si>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</si>
  <si>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</si>
  <si>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</si>
  <si>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</si>
  <si>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</si>
  <si>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</si>
  <si>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</si>
  <si>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</si>
  <si>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</si>
  <si>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</si>
  <si>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</si>
  <si>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</si>
  <si>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</si>
  <si>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</si>
  <si>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</si>
  <si>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</si>
  <si>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</si>
  <si>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</si>
  <si>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</si>
  <si>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</si>
  <si>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</si>
  <si>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</si>
  <si>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</si>
  <si>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</si>
  <si>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</si>
  <si>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</si>
  <si>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</si>
  <si>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</si>
  <si>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</si>
  <si>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</si>
  <si>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</si>
  <si>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</si>
  <si>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</si>
  <si>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</si>
  <si>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</si>
  <si>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</si>
  <si>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</si>
  <si>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</si>
  <si>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</si>
  <si>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</si>
  <si>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</si>
  <si>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</si>
  <si>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</si>
  <si>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</si>
  <si>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</si>
  <si>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</si>
  <si>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</si>
  <si>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</si>
  <si>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</si>
  <si>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</si>
  <si>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</si>
  <si>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</si>
  <si>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</si>
  <si>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</si>
  <si>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</si>
  <si>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</si>
  <si>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</si>
  <si>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</si>
  <si>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</si>
  <si>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</si>
  <si>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</si>
  <si>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</si>
  <si>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</si>
  <si>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</si>
  <si>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</si>
  <si>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</si>
  <si>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</si>
  <si>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</si>
  <si>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</si>
  <si>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</si>
  <si>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</si>
  <si>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</si>
  <si>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</si>
  <si>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</si>
  <si>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</si>
  <si>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</si>
  <si>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</si>
  <si>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</si>
  <si>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</si>
  <si>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</si>
  <si>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</si>
  <si>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</si>
  <si>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</si>
  <si>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</si>
  <si>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</si>
  <si>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</si>
  <si>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</si>
  <si>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</si>
  <si>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</si>
  <si>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</si>
  <si>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</si>
  <si>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</si>
  <si>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</si>
  <si>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</si>
  <si>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</si>
  <si>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</si>
  <si>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</si>
  <si>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</si>
  <si>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</si>
  <si>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</si>
  <si>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</si>
  <si>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</si>
  <si>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</si>
  <si>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</si>
  <si>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</si>
  <si>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</si>
  <si>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</si>
  <si>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</si>
  <si>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</si>
  <si>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</si>
  <si>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</si>
  <si>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</si>
  <si>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</si>
  <si>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</si>
  <si>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</si>
  <si>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</si>
  <si>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</si>
  <si>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</si>
  <si>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</si>
  <si>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</si>
  <si>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</si>
  <si>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</si>
  <si>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</si>
  <si>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</si>
  <si>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</si>
  <si>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</si>
  <si>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</si>
  <si>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</si>
  <si>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</si>
  <si>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</si>
  <si>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</si>
  <si>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</si>
  <si>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</si>
  <si>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</si>
  <si>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</si>
  <si>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</si>
  <si>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</si>
  <si>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</si>
  <si>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</si>
  <si>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</si>
  <si>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</si>
  <si>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</si>
  <si>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</si>
  <si>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</si>
  <si>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</si>
  <si>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</si>
  <si>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</si>
  <si>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</si>
  <si>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</si>
  <si>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</si>
  <si>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</si>
  <si>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</si>
  <si>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</si>
  <si>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</si>
  <si>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</si>
  <si>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</si>
  <si>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</si>
  <si>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</si>
  <si>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</si>
  <si>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</si>
  <si>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</si>
  <si>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</si>
  <si>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</si>
  <si>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</si>
  <si>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</si>
  <si>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</si>
  <si>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</si>
  <si>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</si>
  <si>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</si>
  <si>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</si>
  <si>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</si>
  <si>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</si>
  <si>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</si>
  <si>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</si>
  <si>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</si>
  <si>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</si>
  <si>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</si>
  <si>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</si>
  <si>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</si>
  <si>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</si>
  <si>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</si>
  <si>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</si>
  <si>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</si>
  <si>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</si>
  <si>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</si>
  <si>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</si>
  <si>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</si>
  <si>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</si>
  <si>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</si>
  <si>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</si>
  <si>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</si>
  <si>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</si>
  <si>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</si>
  <si>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</si>
  <si>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</si>
  <si>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</si>
  <si>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</si>
  <si>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</si>
  <si>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</si>
  <si>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</si>
  <si>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</si>
  <si>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</si>
  <si>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</si>
  <si>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</si>
  <si>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</si>
  <si>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</si>
  <si>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</si>
  <si>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</si>
  <si>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</si>
  <si>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</si>
  <si>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</si>
  <si>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</si>
  <si>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</si>
  <si>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</si>
  <si>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</si>
  <si>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</si>
  <si>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</si>
  <si>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</si>
  <si>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</si>
  <si>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</si>
  <si>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</si>
  <si>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</si>
  <si>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</si>
  <si>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</si>
  <si>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</si>
  <si>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</si>
  <si>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</si>
  <si>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</si>
  <si>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</si>
  <si>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</si>
  <si>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</si>
  <si>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</si>
  <si>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</si>
  <si>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</si>
  <si>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</si>
  <si>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</si>
  <si>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</si>
  <si>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</si>
  <si>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</si>
  <si>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</si>
  <si>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</si>
  <si>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</si>
  <si>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</si>
  <si>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</si>
  <si>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</si>
  <si>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</si>
  <si>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</si>
  <si>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</si>
  <si>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</si>
  <si>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</si>
  <si>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</si>
  <si>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</si>
  <si>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</si>
  <si>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</si>
  <si>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</si>
  <si>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</si>
  <si>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</si>
  <si>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</si>
  <si>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</si>
  <si>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</si>
  <si>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</si>
  <si>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</si>
  <si>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</si>
  <si>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</si>
  <si>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</si>
  <si>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</si>
  <si>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</si>
  <si>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</si>
  <si>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</si>
  <si>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</si>
  <si>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</si>
  <si>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</si>
  <si>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</si>
  <si>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</si>
  <si>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</si>
  <si>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</si>
  <si>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</si>
  <si>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</si>
  <si>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</si>
  <si>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</si>
  <si>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</si>
  <si>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</si>
  <si>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</si>
  <si>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</si>
  <si>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</si>
  <si>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</si>
  <si>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</si>
  <si>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</si>
  <si>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</si>
  <si>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</si>
  <si>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</si>
  <si>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</si>
  <si>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</si>
  <si>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</si>
  <si>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</si>
  <si>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</si>
  <si>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</si>
  <si>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</si>
  <si>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</si>
  <si>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</si>
  <si>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</si>
  <si>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</si>
  <si>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</si>
  <si>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</si>
  <si>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</si>
  <si>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</si>
  <si>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</si>
  <si>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</si>
  <si>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</si>
  <si>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</si>
  <si>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</si>
  <si>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</si>
  <si>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</si>
  <si>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</si>
  <si>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</si>
  <si>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</si>
  <si>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</si>
  <si>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</si>
  <si>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</si>
  <si>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</si>
  <si>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</si>
  <si>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</si>
  <si>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</si>
  <si>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</si>
  <si>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</si>
  <si>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</si>
  <si>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</si>
  <si>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</si>
  <si>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</si>
  <si>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</si>
  <si>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</si>
  <si>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</si>
  <si>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</si>
  <si>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</si>
  <si>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</si>
  <si>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</si>
  <si>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</si>
  <si>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</si>
  <si>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</si>
  <si>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</si>
  <si>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</si>
  <si>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</si>
  <si>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</si>
  <si>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</si>
  <si>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</si>
  <si>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</si>
  <si>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</si>
  <si>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</si>
  <si>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</si>
  <si>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</si>
  <si>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</si>
  <si>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</si>
  <si>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</si>
  <si>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</si>
  <si>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</si>
  <si>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</si>
  <si>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</si>
  <si>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</si>
  <si>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</si>
  <si>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</si>
  <si>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</si>
  <si>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</si>
  <si>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</si>
  <si>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</si>
  <si>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</si>
  <si>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</si>
  <si>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</si>
  <si>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</si>
  <si>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</si>
  <si>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</si>
  <si>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</si>
  <si>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</si>
  <si>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</si>
  <si>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</si>
  <si>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</si>
  <si>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</si>
  <si>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</si>
  <si>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</si>
  <si>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</si>
  <si>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</si>
  <si>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</si>
  <si>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</si>
  <si>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</si>
  <si>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</si>
  <si>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</si>
  <si>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</si>
  <si>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</si>
  <si>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</si>
  <si>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</si>
  <si>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</si>
  <si>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</si>
  <si>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</si>
  <si>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</si>
  <si>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</si>
  <si>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</si>
  <si>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</si>
  <si>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</si>
  <si>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</si>
  <si>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</si>
  <si>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</si>
  <si>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</si>
  <si>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</si>
  <si>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</si>
  <si>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</si>
  <si>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</si>
  <si>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</si>
  <si>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</si>
  <si>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</si>
  <si>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</si>
  <si>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</si>
  <si>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</si>
  <si>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</si>
  <si>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</si>
  <si>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</si>
  <si>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</si>
  <si>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</si>
  <si>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</si>
  <si>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</si>
  <si>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</si>
  <si>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</si>
  <si>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</si>
  <si>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</si>
  <si>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</si>
  <si>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</si>
  <si>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</si>
  <si>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</si>
  <si>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</si>
  <si>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</si>
  <si>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</si>
  <si>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</si>
  <si>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</si>
  <si>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</si>
  <si>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</si>
  <si>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</si>
  <si>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</si>
  <si>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</si>
  <si>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</si>
  <si>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</si>
  <si>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</si>
  <si>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</si>
  <si>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</si>
  <si>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</si>
  <si>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</si>
  <si>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</si>
  <si>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</si>
  <si>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</si>
  <si>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</si>
  <si>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</si>
  <si>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</si>
  <si>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</si>
  <si>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</si>
  <si>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</si>
  <si>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</si>
  <si>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</si>
  <si>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</si>
  <si>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</si>
  <si>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</si>
  <si>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</si>
  <si>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</si>
  <si>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</si>
  <si>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</si>
  <si>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</si>
  <si>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</si>
  <si>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</si>
  <si>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</si>
  <si>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</si>
  <si>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</si>
  <si>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</si>
  <si>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</si>
  <si>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</si>
  <si>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</si>
  <si>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</si>
  <si>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</si>
  <si>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</si>
  <si>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</si>
  <si>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</si>
  <si>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</si>
  <si>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</si>
  <si>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</si>
  <si>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</si>
  <si>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</si>
  <si>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</si>
  <si>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</si>
  <si>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</si>
  <si>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</si>
  <si>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</si>
  <si>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</si>
  <si>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</si>
  <si>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</si>
  <si>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</si>
  <si>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</si>
  <si>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</si>
  <si>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</si>
  <si>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</si>
  <si>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</si>
  <si>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</si>
  <si>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</si>
  <si>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</si>
  <si>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</si>
  <si>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</si>
  <si>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</si>
  <si>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</si>
  <si>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</si>
  <si>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</si>
  <si>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</si>
  <si>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</si>
  <si>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</si>
  <si>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</si>
  <si>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</si>
  <si>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</si>
  <si>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</si>
  <si>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</si>
  <si>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</si>
  <si>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</si>
  <si>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</si>
  <si>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</si>
  <si>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</si>
  <si>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</si>
  <si>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</si>
  <si>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</si>
  <si>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</si>
  <si>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</si>
  <si>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</si>
  <si>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</si>
  <si>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</si>
  <si>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</si>
  <si>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</si>
  <si>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</si>
  <si>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</si>
  <si>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</si>
  <si>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</si>
  <si>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</si>
  <si>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</si>
  <si>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</si>
  <si>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</si>
  <si>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</si>
  <si>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</si>
  <si>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</si>
  <si>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</si>
  <si>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</si>
  <si>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</si>
  <si>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</si>
  <si>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</si>
  <si>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</si>
  <si>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</si>
  <si>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</si>
  <si>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</si>
  <si>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</si>
  <si>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</si>
  <si>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</si>
  <si>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</si>
  <si>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</si>
  <si>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</si>
  <si>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</si>
  <si>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</si>
  <si>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</si>
  <si>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</si>
  <si>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</si>
  <si>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</si>
  <si>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</si>
  <si>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</si>
  <si>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</si>
  <si>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</si>
  <si>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</si>
  <si>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</si>
  <si>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</si>
  <si>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</si>
  <si>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</si>
  <si>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</si>
  <si>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</si>
  <si>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</si>
  <si>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</si>
  <si>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</si>
  <si>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</si>
  <si>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</si>
  <si>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</si>
  <si>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</si>
  <si>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</si>
  <si>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</si>
  <si>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</si>
  <si>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</si>
  <si>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</si>
  <si>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</si>
  <si>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</si>
  <si>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</si>
  <si>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</si>
  <si>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</si>
  <si>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</si>
  <si>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</si>
  <si>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</si>
  <si>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</si>
  <si>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</si>
  <si>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</si>
  <si>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</si>
  <si>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</si>
  <si>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</si>
  <si>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</si>
  <si>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</si>
  <si>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</si>
  <si>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</si>
  <si>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</si>
  <si>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</si>
  <si>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</si>
  <si>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</si>
  <si>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</si>
  <si>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</si>
  <si>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</si>
  <si>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</si>
  <si>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</si>
  <si>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</si>
  <si>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</si>
  <si>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</si>
  <si>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</si>
  <si>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</si>
  <si>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</si>
  <si>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</si>
  <si>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</si>
  <si>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</si>
  <si>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</si>
  <si>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</si>
  <si>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</si>
  <si>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</si>
  <si>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</si>
  <si>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</si>
  <si>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</si>
  <si>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</si>
  <si>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</si>
  <si>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</si>
  <si>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</si>
  <si>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</si>
  <si>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</si>
  <si>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</si>
  <si>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</si>
  <si>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</si>
  <si>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</si>
  <si>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</si>
  <si>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</si>
  <si>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</si>
  <si>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</si>
  <si>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</si>
  <si>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</si>
  <si>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</si>
  <si>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</si>
  <si>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</si>
  <si>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</si>
  <si>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</si>
  <si>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</si>
  <si>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</si>
  <si>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</si>
  <si>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</si>
  <si>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</si>
  <si>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</si>
  <si>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</si>
  <si>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</si>
  <si>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</si>
  <si>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</si>
  <si>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</si>
  <si>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</si>
  <si>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</si>
  <si>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</si>
  <si>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</si>
  <si>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</si>
  <si>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</si>
  <si>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</si>
  <si>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</si>
  <si>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</si>
  <si>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</si>
  <si>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</si>
  <si>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</si>
  <si>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</si>
  <si>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</si>
  <si>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</si>
  <si>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</si>
  <si>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</si>
  <si>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</si>
  <si>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</si>
  <si>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</si>
  <si>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</si>
  <si>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</si>
  <si>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</si>
  <si>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</si>
  <si>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</si>
  <si>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</si>
  <si>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</si>
  <si>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</si>
  <si>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</si>
  <si>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</si>
  <si>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</si>
  <si>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</si>
  <si>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</si>
  <si>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</si>
  <si>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</si>
  <si>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</si>
  <si>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</si>
  <si>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</si>
  <si>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</si>
  <si>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</si>
  <si>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</si>
  <si>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</si>
  <si>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</si>
  <si>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</si>
  <si>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</si>
  <si>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</si>
  <si>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</si>
  <si>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</si>
  <si>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</si>
  <si>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</si>
  <si>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</si>
  <si>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</si>
  <si>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</si>
  <si>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</si>
  <si>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</si>
  <si>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</si>
  <si>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</si>
  <si>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</si>
  <si>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</si>
  <si>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</si>
  <si>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</si>
  <si>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</si>
  <si>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</si>
  <si>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</si>
  <si>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</si>
  <si>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</si>
  <si>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</si>
  <si>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</si>
  <si>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</si>
  <si>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</si>
  <si>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</si>
  <si>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</si>
  <si>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</si>
  <si>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</si>
  <si>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</si>
  <si>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</si>
  <si>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</si>
  <si>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</si>
  <si>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</si>
  <si>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</si>
  <si>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</si>
  <si>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</si>
  <si>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</si>
  <si>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</si>
  <si>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</si>
  <si>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</si>
  <si>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</si>
  <si>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</si>
  <si>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</si>
  <si>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</si>
  <si>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</si>
  <si>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</si>
  <si>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</si>
  <si>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</si>
  <si>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</si>
  <si>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</si>
  <si>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</si>
  <si>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</si>
  <si>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</si>
  <si>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</si>
  <si>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</si>
  <si>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</si>
  <si>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</si>
  <si>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</si>
  <si>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</si>
  <si>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</si>
  <si>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</si>
  <si>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</si>
  <si>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</si>
  <si>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</si>
  <si>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</si>
  <si>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</si>
  <si>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</si>
  <si>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</si>
  <si>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</si>
  <si>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</si>
  <si>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</si>
  <si>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</si>
  <si>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</si>
  <si>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</si>
  <si>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</si>
  <si>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</si>
  <si>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</si>
  <si>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</si>
  <si>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</si>
  <si>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</si>
  <si>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</si>
  <si>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</si>
  <si>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</si>
  <si>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</si>
  <si>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</si>
  <si>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</si>
  <si>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</si>
  <si>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</si>
  <si>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</si>
  <si>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</si>
  <si>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</si>
  <si>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</si>
  <si>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</si>
  <si>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</si>
  <si>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</si>
  <si>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</si>
  <si>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</si>
  <si>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</si>
  <si>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</si>
  <si>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</si>
  <si>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</si>
  <si>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</si>
  <si>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</si>
  <si>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</si>
  <si>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</si>
  <si>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</si>
  <si>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</si>
  <si>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</si>
  <si>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</si>
  <si>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</si>
  <si>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</si>
  <si>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</si>
  <si>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</si>
  <si>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</si>
  <si>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</si>
  <si>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</si>
  <si>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</si>
  <si>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</si>
  <si>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</si>
  <si>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</si>
  <si>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</si>
  <si>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</si>
  <si>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</si>
  <si>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</si>
  <si>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</si>
  <si>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</si>
  <si>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</si>
  <si>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</si>
  <si>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</si>
  <si>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</si>
  <si>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</si>
  <si>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</si>
  <si>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</si>
  <si>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</si>
  <si>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</si>
  <si>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</si>
  <si>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</si>
  <si>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</si>
  <si>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</si>
  <si>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</si>
  <si>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</si>
  <si>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</si>
  <si>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</si>
  <si>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</si>
  <si>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</si>
  <si>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</si>
  <si>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</si>
  <si>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</si>
  <si>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</si>
  <si>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</si>
  <si>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</si>
  <si>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</si>
  <si>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</si>
  <si>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</si>
  <si>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</si>
  <si>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</si>
  <si>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</si>
  <si>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</si>
  <si>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</si>
  <si>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</si>
  <si>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</si>
  <si>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</si>
  <si>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</si>
  <si>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</si>
  <si>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</si>
  <si>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</si>
  <si>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</si>
  <si>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</si>
  <si>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</si>
  <si>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</si>
  <si>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</si>
  <si>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</si>
  <si>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</si>
  <si>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</si>
  <si>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</si>
  <si>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</si>
  <si>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</si>
  <si>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</si>
  <si>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</si>
  <si>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</si>
  <si>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</si>
  <si>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</si>
  <si>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</si>
  <si>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</si>
  <si>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</si>
  <si>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</si>
  <si>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</si>
  <si>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</si>
  <si>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</si>
  <si>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</si>
  <si>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</si>
  <si>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</si>
  <si>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</si>
  <si>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</si>
  <si>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</si>
  <si>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</si>
  <si>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</si>
  <si>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</si>
  <si>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</si>
  <si>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</si>
  <si>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</si>
  <si>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</si>
  <si>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</si>
  <si>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</si>
  <si>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</si>
  <si>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</si>
  <si>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</si>
  <si>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</si>
  <si>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</si>
  <si>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</si>
  <si>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</si>
  <si>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</si>
  <si>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</si>
  <si>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</si>
  <si>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</si>
  <si>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</si>
  <si>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</si>
  <si>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</si>
  <si>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</si>
  <si>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</si>
  <si>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</si>
  <si>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</si>
  <si>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</si>
  <si>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</si>
  <si>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</si>
  <si>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</si>
  <si>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</si>
  <si>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</si>
  <si>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</si>
  <si>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</si>
  <si>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</si>
  <si>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</si>
  <si>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</si>
  <si>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</si>
  <si>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</si>
  <si>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</si>
  <si>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</si>
  <si>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</si>
  <si>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</si>
  <si>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</si>
  <si>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</si>
  <si>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</si>
  <si>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</si>
  <si>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</si>
  <si>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</si>
  <si>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</si>
  <si>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</si>
  <si>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</si>
  <si>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</si>
  <si>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</si>
  <si>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</si>
  <si>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</si>
  <si>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</si>
  <si>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</si>
  <si>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</si>
  <si>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</si>
  <si>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</si>
  <si>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</si>
  <si>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</si>
  <si>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</si>
  <si>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</si>
  <si>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</si>
  <si>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</si>
  <si>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</si>
  <si>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</si>
  <si>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</si>
  <si>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</si>
  <si>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</si>
  <si>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</si>
  <si>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</si>
  <si>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</si>
  <si>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</si>
  <si>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</si>
  <si>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</si>
  <si>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</si>
  <si>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</si>
  <si>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</si>
  <si>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</si>
  <si>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</si>
  <si>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</si>
  <si>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</si>
  <si>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</si>
  <si>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</si>
  <si>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</si>
  <si>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</si>
  <si>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</si>
  <si>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</si>
  <si>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</si>
  <si>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</si>
  <si>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</si>
  <si>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</si>
  <si>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</si>
  <si>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</si>
  <si>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</si>
  <si>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</si>
  <si>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</si>
  <si>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</si>
  <si>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</si>
  <si>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</si>
  <si>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</si>
  <si>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</si>
  <si>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</si>
  <si>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</si>
  <si>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</si>
  <si>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</si>
  <si>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</si>
  <si>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</si>
  <si>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</si>
  <si>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</si>
  <si>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</si>
  <si>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</si>
  <si>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</si>
  <si>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</si>
  <si>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</si>
  <si>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</si>
  <si>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</si>
  <si>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</si>
  <si>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</si>
  <si>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</si>
  <si>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</si>
  <si>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</si>
  <si>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</si>
  <si>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</si>
  <si>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</si>
  <si>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</si>
  <si>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</si>
  <si>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</si>
  <si>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</si>
  <si>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</si>
  <si>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</si>
  <si>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</si>
  <si>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</si>
  <si>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</si>
  <si>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</si>
  <si>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</si>
  <si>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</si>
  <si>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</si>
  <si>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</si>
  <si>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</si>
  <si>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</si>
  <si>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</si>
  <si>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</si>
  <si>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</si>
  <si>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</si>
  <si>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</si>
  <si>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</si>
  <si>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</si>
  <si>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</si>
  <si>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</si>
  <si>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</si>
  <si>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</si>
  <si>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</si>
  <si>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</si>
  <si>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</si>
  <si>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</si>
  <si>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</si>
  <si>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</si>
  <si>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</si>
  <si>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</si>
  <si>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</si>
  <si>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</si>
  <si>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</si>
  <si>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</si>
  <si>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</si>
  <si>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</si>
  <si>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</si>
  <si>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</si>
  <si>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</si>
  <si>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</si>
  <si>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</si>
  <si>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</si>
  <si>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</si>
  <si>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</si>
  <si>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</si>
  <si>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</si>
  <si>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</si>
  <si>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</si>
  <si>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</si>
  <si>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</si>
  <si>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</si>
  <si>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</si>
  <si>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</si>
  <si>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</si>
  <si>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</si>
  <si>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</si>
  <si>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</si>
  <si>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</si>
  <si>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</si>
  <si>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</si>
  <si>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</si>
  <si>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</si>
  <si>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</si>
  <si>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</si>
  <si>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</si>
  <si>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</si>
  <si>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</si>
  <si>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</si>
  <si>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</si>
  <si>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</si>
  <si>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</si>
  <si>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</si>
  <si>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</si>
  <si>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</si>
  <si>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</si>
  <si>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</si>
  <si>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</si>
  <si>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</si>
  <si>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</si>
  <si>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</si>
  <si>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</si>
  <si>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</si>
  <si>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</si>
  <si>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</si>
  <si>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</si>
  <si>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</si>
  <si>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</si>
  <si>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</si>
  <si>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</si>
  <si>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</si>
  <si>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</si>
  <si>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</si>
  <si>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</si>
  <si>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</si>
  <si>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</si>
  <si>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</si>
  <si>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</si>
  <si>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</si>
  <si>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</si>
  <si>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</si>
  <si>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</si>
  <si>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</si>
  <si>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</si>
  <si>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</si>
  <si>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</si>
  <si>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</si>
  <si>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</si>
  <si>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</si>
  <si>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</si>
  <si>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</si>
  <si>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</si>
  <si>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</si>
  <si>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</si>
  <si>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</si>
  <si>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</si>
  <si>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</si>
  <si>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</si>
  <si>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</si>
  <si>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</si>
  <si>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</si>
  <si>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</si>
  <si>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</si>
  <si>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</si>
  <si>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</si>
  <si>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</si>
  <si>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</si>
  <si>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</si>
  <si>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</si>
  <si>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</si>
  <si>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</si>
  <si>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</si>
  <si>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</si>
  <si>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</si>
  <si>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</si>
  <si>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</si>
  <si>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</si>
  <si>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</si>
  <si>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</si>
  <si>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</si>
  <si>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</si>
  <si>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</si>
  <si>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</si>
  <si>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</si>
  <si>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</si>
  <si>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</si>
  <si>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</si>
  <si>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</si>
  <si>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</si>
  <si>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</si>
  <si>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</si>
  <si>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</si>
  <si>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</si>
  <si>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</si>
  <si>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</si>
  <si>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</si>
  <si>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</si>
  <si>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</si>
  <si>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</si>
  <si>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</si>
  <si>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</si>
  <si>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</si>
  <si>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</si>
  <si>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</si>
  <si>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</si>
  <si>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</si>
  <si>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</si>
  <si>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</si>
  <si>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</si>
  <si>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</si>
  <si>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</si>
  <si>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</si>
  <si>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</si>
  <si>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</si>
  <si>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</si>
  <si>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</si>
  <si>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</si>
  <si>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</si>
  <si>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</si>
  <si>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</si>
  <si>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</si>
  <si>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</si>
  <si>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</si>
  <si>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</si>
  <si>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</si>
  <si>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</si>
  <si>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</si>
  <si>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</si>
  <si>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</si>
  <si>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</si>
  <si>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</si>
  <si>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</si>
  <si>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</si>
  <si>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</si>
  <si>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</si>
  <si>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</si>
  <si>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</si>
  <si>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</si>
  <si>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</si>
  <si>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</si>
  <si>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</si>
  <si>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</si>
  <si>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</si>
  <si>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</si>
  <si>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</si>
  <si>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</si>
  <si>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</si>
  <si>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</si>
  <si>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</si>
  <si>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</si>
  <si>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</si>
  <si>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</si>
  <si>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</si>
  <si>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</si>
  <si>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</si>
  <si>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</si>
  <si>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</si>
  <si>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</si>
  <si>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</si>
  <si>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</si>
  <si>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</si>
  <si>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</si>
  <si>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</si>
  <si>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</si>
  <si>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</si>
  <si>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</si>
  <si>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</si>
  <si>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</si>
  <si>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</si>
  <si>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</si>
  <si>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</si>
  <si>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</si>
  <si>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</si>
  <si>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</si>
  <si>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</si>
  <si>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</si>
  <si>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</si>
  <si>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</si>
  <si>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</si>
  <si>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</si>
  <si>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</si>
  <si>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</si>
  <si>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</si>
  <si>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</si>
  <si>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</si>
  <si>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</si>
  <si>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</si>
  <si>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</si>
  <si>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</si>
  <si>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</si>
  <si>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</si>
  <si>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</si>
  <si>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</si>
  <si>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</si>
  <si>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</si>
  <si>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</si>
  <si>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</si>
  <si>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</si>
  <si>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</si>
  <si>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</si>
  <si>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</si>
  <si>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</si>
  <si>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</si>
  <si>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</si>
  <si>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</si>
  <si>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</si>
  <si>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</si>
  <si>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</si>
  <si>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</si>
  <si>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</si>
  <si>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</si>
  <si>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</si>
  <si>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</si>
  <si>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</si>
  <si>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</si>
  <si>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</si>
  <si>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</si>
  <si>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</si>
  <si>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</si>
  <si>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</si>
  <si>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</si>
  <si>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</si>
  <si>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</si>
  <si>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</si>
  <si>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</si>
  <si>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</si>
  <si>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</si>
  <si>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</si>
  <si>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</si>
  <si>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</si>
  <si>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</si>
  <si>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</si>
  <si>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</si>
  <si>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</si>
  <si>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</si>
  <si>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</si>
  <si>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</si>
  <si>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</si>
  <si>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</si>
  <si>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</si>
  <si>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</si>
  <si>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</si>
  <si>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</si>
  <si>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</si>
  <si>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</si>
  <si>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</si>
  <si>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</si>
  <si>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</si>
  <si>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</si>
  <si>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</si>
  <si>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</si>
  <si>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</si>
  <si>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</si>
  <si>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</si>
  <si>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</si>
  <si>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</si>
  <si>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</si>
  <si>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</si>
  <si>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</si>
  <si>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</si>
  <si>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</si>
  <si>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</si>
  <si>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</si>
  <si>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</si>
  <si>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</si>
  <si>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</si>
  <si>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</si>
  <si>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</si>
  <si>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</si>
  <si>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</si>
  <si>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</si>
  <si>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</si>
  <si>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</si>
  <si>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</si>
  <si>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</si>
  <si>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</si>
  <si>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</si>
  <si>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</si>
  <si>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</si>
  <si>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</si>
  <si>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</si>
  <si>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</si>
  <si>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</si>
  <si>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</si>
  <si>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</si>
  <si>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</si>
  <si>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</si>
  <si>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</si>
  <si>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</si>
  <si>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</si>
  <si>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</si>
  <si>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</si>
  <si>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</si>
  <si>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</si>
  <si>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</si>
  <si>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</si>
  <si>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</si>
  <si>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</si>
  <si>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</si>
  <si>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</si>
  <si>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</si>
  <si>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</si>
  <si>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</si>
  <si>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</si>
  <si>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</si>
  <si>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</si>
  <si>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</si>
  <si>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</si>
  <si>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</si>
  <si>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</si>
  <si>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</si>
  <si>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</si>
  <si>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</si>
  <si>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</si>
  <si>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</si>
  <si>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</si>
  <si>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</si>
  <si>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</si>
  <si>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</si>
  <si>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</si>
  <si>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</si>
  <si>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</si>
  <si>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</si>
  <si>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</si>
  <si>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</si>
  <si>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</si>
  <si>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</si>
  <si>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</si>
  <si>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</si>
  <si>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</si>
  <si>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</si>
  <si>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</si>
  <si>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</si>
  <si>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</si>
  <si>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</si>
  <si>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</si>
  <si>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</si>
  <si>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</si>
  <si>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</si>
  <si>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</si>
  <si>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</si>
  <si>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</si>
  <si>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</si>
  <si>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</si>
  <si>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</si>
  <si>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</si>
  <si>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</si>
  <si>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</si>
  <si>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</si>
  <si>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</si>
  <si>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</si>
  <si>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</si>
  <si>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</si>
  <si>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</si>
  <si>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</si>
  <si>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</si>
  <si>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</si>
  <si>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</si>
  <si>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</si>
  <si>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</si>
  <si>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</si>
  <si>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</si>
  <si>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</si>
  <si>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</si>
  <si>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</si>
  <si>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</si>
  <si>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</si>
  <si>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</si>
  <si>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</si>
  <si>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</si>
  <si>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</si>
  <si>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</si>
  <si>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</si>
  <si>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</si>
  <si>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</si>
  <si>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</si>
  <si>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</si>
  <si>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</si>
  <si>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</si>
  <si>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</si>
  <si>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</si>
  <si>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</si>
  <si>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</si>
  <si>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</si>
  <si>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</si>
  <si>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</si>
  <si>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</si>
  <si>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</si>
  <si>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</si>
  <si>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</si>
  <si>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</si>
  <si>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</si>
  <si>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</si>
  <si>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</si>
  <si>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</si>
  <si>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</si>
  <si>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</si>
  <si>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</si>
  <si>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</si>
  <si>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</si>
  <si>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</si>
  <si>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</si>
  <si>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</si>
  <si>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</si>
  <si>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</si>
  <si>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</si>
  <si>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</si>
  <si>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</si>
  <si>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</si>
  <si>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</si>
  <si>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</si>
  <si>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</si>
  <si>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</si>
  <si>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</si>
  <si>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</si>
  <si>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</si>
  <si>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</si>
  <si>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</si>
  <si>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</si>
  <si>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</si>
  <si>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</si>
  <si>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</si>
  <si>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</si>
  <si>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</si>
  <si>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</si>
  <si>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</si>
  <si>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</si>
  <si>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</si>
  <si>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</si>
  <si>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</si>
  <si>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</si>
  <si>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</si>
  <si>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</si>
  <si>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</si>
  <si>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</si>
  <si>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</si>
  <si>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</si>
  <si>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</si>
  <si>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</si>
  <si>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</si>
  <si>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</si>
  <si>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</si>
  <si>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</si>
  <si>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</si>
  <si>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</si>
  <si>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</si>
  <si>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</si>
  <si>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</si>
  <si>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</si>
  <si>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</si>
  <si>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</si>
  <si>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</si>
  <si>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</si>
  <si>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</si>
  <si>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</si>
  <si>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</si>
  <si>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</si>
  <si>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</si>
  <si>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</si>
  <si>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</si>
  <si>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</si>
  <si>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</si>
  <si>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</si>
  <si>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</si>
  <si>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</si>
  <si>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</si>
  <si>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</si>
  <si>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</si>
  <si>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</si>
  <si>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</si>
  <si>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</si>
  <si>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</si>
  <si>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</si>
  <si>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</si>
  <si>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</si>
  <si>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</si>
  <si>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</si>
  <si>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</si>
  <si>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</si>
  <si>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</si>
  <si>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</si>
  <si>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</si>
  <si>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</si>
  <si>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</si>
  <si>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</si>
  <si>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</si>
  <si>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</si>
  <si>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</si>
  <si>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</si>
  <si>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</si>
  <si>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</si>
  <si>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</si>
  <si>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</si>
  <si>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</si>
  <si>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</si>
  <si>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</si>
  <si>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</si>
  <si>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</si>
  <si>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</si>
  <si>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</si>
  <si>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</si>
  <si>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</si>
  <si>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</si>
  <si>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</si>
  <si>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</si>
  <si>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</si>
  <si>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</si>
  <si>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</si>
  <si>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</si>
  <si>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</si>
  <si>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</si>
  <si>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</si>
  <si>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</si>
  <si>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</si>
  <si>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</si>
  <si>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</si>
  <si>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</si>
  <si>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</si>
  <si>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</si>
  <si>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</si>
  <si>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</si>
  <si>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</si>
  <si>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</si>
  <si>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</si>
  <si>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</si>
  <si>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</si>
  <si>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</si>
  <si>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</si>
  <si>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</si>
  <si>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</si>
  <si>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</si>
  <si>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</si>
  <si>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</si>
  <si>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</si>
  <si>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</si>
  <si>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</si>
  <si>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</si>
  <si>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</si>
  <si>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</si>
  <si>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</si>
  <si>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</si>
  <si>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</si>
  <si>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</si>
  <si>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</si>
  <si>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</si>
  <si>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</si>
  <si>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</si>
  <si>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</si>
  <si>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</si>
  <si>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</si>
  <si>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</si>
  <si>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</si>
  <si>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</si>
  <si>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</si>
  <si>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</si>
  <si>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</si>
  <si>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</si>
  <si>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</si>
  <si>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</si>
  <si>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</si>
  <si>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</si>
  <si>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</si>
  <si>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</si>
  <si>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</si>
  <si>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</si>
  <si>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</si>
  <si>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</si>
  <si>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</si>
  <si>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</si>
  <si>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</si>
  <si>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</si>
  <si>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</si>
  <si>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</si>
  <si>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</si>
  <si>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</si>
  <si>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</si>
  <si>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</si>
  <si>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</si>
  <si>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</si>
  <si>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</si>
  <si>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</si>
  <si>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</si>
  <si>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</si>
  <si>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</si>
  <si>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</si>
  <si>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</si>
  <si>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</si>
  <si>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</si>
  <si>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</si>
  <si>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</si>
  <si>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</si>
  <si>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</si>
  <si>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</si>
  <si>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</si>
  <si>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</si>
  <si>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</si>
  <si>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</si>
  <si>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</si>
  <si>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</si>
  <si>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</si>
  <si>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</si>
  <si>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</si>
  <si>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</si>
  <si>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</si>
  <si>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</si>
  <si>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</si>
  <si>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</si>
  <si>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</si>
  <si>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</si>
  <si>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</si>
  <si>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</si>
  <si>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</si>
  <si>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</si>
  <si>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</si>
  <si>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</si>
  <si>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</si>
  <si>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</si>
  <si>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</si>
  <si>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</si>
  <si>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</si>
  <si>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</si>
  <si>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</si>
  <si>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</si>
  <si>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</si>
  <si>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</si>
  <si>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</si>
  <si>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</si>
  <si>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</si>
  <si>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</si>
  <si>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</si>
  <si>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</si>
  <si>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</si>
  <si>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</si>
  <si>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</si>
  <si>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</si>
  <si>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</si>
  <si>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</si>
  <si>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</si>
  <si>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</si>
  <si>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</si>
  <si>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</si>
  <si>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</si>
  <si>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</si>
  <si>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</si>
  <si>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</si>
  <si>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</si>
  <si>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</si>
  <si>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</si>
  <si>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</si>
  <si>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</si>
  <si>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</si>
  <si>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</si>
  <si>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</si>
  <si>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</si>
  <si>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</si>
  <si>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</si>
  <si>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</si>
  <si>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</si>
  <si>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</si>
  <si>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</si>
  <si>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</si>
  <si>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</si>
  <si>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</si>
  <si>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</si>
  <si>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</si>
  <si>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</si>
  <si>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</si>
  <si>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</si>
  <si>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</si>
  <si>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</si>
  <si>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</si>
  <si>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</si>
  <si>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</si>
  <si>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</si>
  <si>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</si>
  <si>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</si>
  <si>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</si>
  <si>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</si>
  <si>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</si>
  <si>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</si>
  <si>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</si>
  <si>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</si>
  <si>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</si>
  <si>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</si>
  <si>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</si>
  <si>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</si>
  <si>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</si>
  <si>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</si>
  <si>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</si>
  <si>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</si>
  <si>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</si>
  <si>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</si>
  <si>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</si>
  <si>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</si>
  <si>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</si>
  <si>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</si>
  <si>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</si>
  <si>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</si>
  <si>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</si>
  <si>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</si>
  <si>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</si>
  <si>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</si>
  <si>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</si>
  <si>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</si>
  <si>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</si>
  <si>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</si>
  <si>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</si>
  <si>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</si>
  <si>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</si>
  <si>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</si>
  <si>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</si>
  <si>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</si>
  <si>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</si>
  <si>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</si>
  <si>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</si>
  <si>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</si>
  <si>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</si>
  <si>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</si>
  <si>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</si>
  <si>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</si>
  <si>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</si>
  <si>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</si>
  <si>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</si>
  <si>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</si>
  <si>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</si>
  <si>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</si>
  <si>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</si>
  <si>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</si>
  <si>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</si>
  <si>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</si>
  <si>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</si>
  <si>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</si>
  <si>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</si>
  <si>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</si>
  <si>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</si>
  <si>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</si>
  <si>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</si>
  <si>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</si>
  <si>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</si>
  <si>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</si>
  <si>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</si>
  <si>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</si>
  <si>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</si>
  <si>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</si>
  <si>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</si>
  <si>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</si>
  <si>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</si>
  <si>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</si>
  <si>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</si>
  <si>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</si>
  <si>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</si>
  <si>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</si>
  <si>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</si>
  <si>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</si>
  <si>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</si>
  <si>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</si>
  <si>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</si>
  <si>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</si>
  <si>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</si>
  <si>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</si>
  <si>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</si>
  <si>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</si>
  <si>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</si>
  <si>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</si>
  <si>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</si>
  <si>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</si>
  <si>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</si>
  <si>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</si>
  <si>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</si>
  <si>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</si>
  <si>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</si>
  <si>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</si>
  <si>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</si>
  <si>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</si>
  <si>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</si>
  <si>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</si>
  <si>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</si>
  <si>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</si>
  <si>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</si>
  <si>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</si>
  <si>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</si>
  <si>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</si>
  <si>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</si>
  <si>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</si>
  <si>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</si>
  <si>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</si>
  <si>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</si>
  <si>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</si>
  <si>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</si>
  <si>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</si>
  <si>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</si>
  <si>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</si>
  <si>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</si>
  <si>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</si>
  <si>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</si>
  <si>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</si>
  <si>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</si>
  <si>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</si>
  <si>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</si>
  <si>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</si>
  <si>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</si>
  <si>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</si>
  <si>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</si>
  <si>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</si>
  <si>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</si>
  <si>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</si>
  <si>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</si>
  <si>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</si>
  <si>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</si>
  <si>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</si>
  <si>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</si>
  <si>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</si>
  <si>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</si>
  <si>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</si>
  <si>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</si>
  <si>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</si>
  <si>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</si>
  <si>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</si>
  <si>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</si>
  <si>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</si>
  <si>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</si>
  <si>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</si>
  <si>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</si>
  <si>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</si>
  <si>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</si>
  <si>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</si>
  <si>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</si>
  <si>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</si>
  <si>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</si>
  <si>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</si>
  <si>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</si>
  <si>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</si>
  <si>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</si>
  <si>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</si>
  <si>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</si>
  <si>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</si>
  <si>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</si>
  <si>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</si>
  <si>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</si>
  <si>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</si>
  <si>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</si>
  <si>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</si>
  <si>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</si>
  <si>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</si>
  <si>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</si>
  <si>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</si>
  <si>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</si>
  <si>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</si>
  <si>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</si>
  <si>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</si>
  <si>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</si>
  <si>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</si>
  <si>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</si>
  <si>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</si>
  <si>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</si>
  <si>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</si>
  <si>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</si>
  <si>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</si>
  <si>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</si>
  <si>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</si>
  <si>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</si>
  <si>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</si>
  <si>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</si>
  <si>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</si>
  <si>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</si>
  <si>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</si>
  <si>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</si>
  <si>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</si>
  <si>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</si>
  <si>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</si>
  <si>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</si>
  <si>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</si>
  <si>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</si>
  <si>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</si>
  <si>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</si>
  <si>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</si>
  <si>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</si>
  <si>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</si>
  <si>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</si>
  <si>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</si>
  <si>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</si>
  <si>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</si>
  <si>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</si>
  <si>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</si>
  <si>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</si>
  <si>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</si>
  <si>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</si>
  <si>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</si>
  <si>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</si>
  <si>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</si>
  <si>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</si>
  <si>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</si>
  <si>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</si>
  <si>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</si>
  <si>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</si>
  <si>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</si>
  <si>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</si>
  <si>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</si>
  <si>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</si>
  <si>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</si>
  <si>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</si>
  <si>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</si>
  <si>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</si>
  <si>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</si>
  <si>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</si>
  <si>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</si>
  <si>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</si>
  <si>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</si>
  <si>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</si>
  <si>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</si>
  <si>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</si>
  <si>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</si>
  <si>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</si>
  <si>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</si>
  <si>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</si>
  <si>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</si>
  <si>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</si>
  <si>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</si>
  <si>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</si>
  <si>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</si>
  <si>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</si>
  <si>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</si>
  <si>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</si>
  <si>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</si>
  <si>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</si>
  <si>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</si>
  <si>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</si>
  <si>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</si>
  <si>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</si>
  <si>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</si>
  <si>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</si>
  <si>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</si>
  <si>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</si>
  <si>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</si>
  <si>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</si>
  <si>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</si>
  <si>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</si>
  <si>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</si>
  <si>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</si>
  <si>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</si>
  <si>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</si>
  <si>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</si>
  <si>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</si>
  <si>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</si>
  <si>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</si>
  <si>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</si>
  <si>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</si>
  <si>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</si>
  <si>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</si>
  <si>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</si>
  <si>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</si>
  <si>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</si>
  <si>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</si>
  <si>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</si>
  <si>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</si>
  <si>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</si>
  <si>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</si>
  <si>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</si>
  <si>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</si>
  <si>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</si>
  <si>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</si>
  <si>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</si>
  <si>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</si>
  <si>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</si>
  <si>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</si>
  <si>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</si>
  <si>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</si>
  <si>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</si>
  <si>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</si>
  <si>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</si>
  <si>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</si>
  <si>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</si>
  <si>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</si>
  <si>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</si>
  <si>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</si>
  <si>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</si>
  <si>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</si>
  <si>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</si>
  <si>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</si>
  <si>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</si>
  <si>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</si>
  <si>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</si>
  <si>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</si>
  <si>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</si>
  <si>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</si>
  <si>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</si>
  <si>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</si>
  <si>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</si>
  <si>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</si>
  <si>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</si>
  <si>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</si>
  <si>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</si>
  <si>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</si>
  <si>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</si>
  <si>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</si>
  <si>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</si>
  <si>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</si>
  <si>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</si>
  <si>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</si>
  <si>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</si>
  <si>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</si>
  <si>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</si>
  <si>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</si>
  <si>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</si>
  <si>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</si>
  <si>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</si>
  <si>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</si>
  <si>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</si>
  <si>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</si>
  <si>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</si>
  <si>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</si>
  <si>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</si>
  <si>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</si>
  <si>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</si>
  <si>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</si>
  <si>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</si>
  <si>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</si>
  <si>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</si>
  <si>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</si>
  <si>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</si>
  <si>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</si>
  <si>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</si>
  <si>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</si>
  <si>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</si>
  <si>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</si>
  <si>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</si>
  <si>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</si>
  <si>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</si>
  <si>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</si>
  <si>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</si>
  <si>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</si>
  <si>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</si>
  <si>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</si>
  <si>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</si>
  <si>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</si>
  <si>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</si>
  <si>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</si>
  <si>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</si>
  <si>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</si>
  <si>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</si>
  <si>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</si>
  <si>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</si>
  <si>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</si>
  <si>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</si>
  <si>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</si>
  <si>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</si>
  <si>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</si>
  <si>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</si>
  <si>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</si>
  <si>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</si>
  <si>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</si>
  <si>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</si>
  <si>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</si>
  <si>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</si>
  <si>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</si>
  <si>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</si>
  <si>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</si>
  <si>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</si>
  <si>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</si>
  <si>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</si>
  <si>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</si>
  <si>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</si>
  <si>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</si>
  <si>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</si>
  <si>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</si>
  <si>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</si>
  <si>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</si>
  <si>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</si>
  <si>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</si>
  <si>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</si>
  <si>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</si>
  <si>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</si>
  <si>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</si>
  <si>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</si>
  <si>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</si>
  <si>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</si>
  <si>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</si>
  <si>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</si>
  <si>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</si>
  <si>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</si>
  <si>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</si>
  <si>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</si>
  <si>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</si>
  <si>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</si>
  <si>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</si>
  <si>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</si>
  <si>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</si>
  <si>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</si>
  <si>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</si>
  <si>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</si>
  <si>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</si>
  <si>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</si>
  <si>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</si>
  <si>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</si>
  <si>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</si>
  <si>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</si>
  <si>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</si>
  <si>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</si>
  <si>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</si>
  <si>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</si>
  <si>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</si>
  <si>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</si>
  <si>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</si>
  <si>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</si>
  <si>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</si>
  <si>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</si>
  <si>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</si>
  <si>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</si>
  <si>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</si>
  <si>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</si>
  <si>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</si>
  <si>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</si>
  <si>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</si>
  <si>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</si>
  <si>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</si>
  <si>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</si>
  <si>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</si>
  <si>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</si>
  <si>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</si>
  <si>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</si>
  <si>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</si>
  <si>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</si>
  <si>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</si>
  <si>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</si>
  <si>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</si>
  <si>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</si>
  <si>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</si>
  <si>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</si>
  <si>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</si>
  <si>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</si>
  <si>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</si>
  <si>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</si>
  <si>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</si>
  <si>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</si>
  <si>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</si>
  <si>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</si>
  <si>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</si>
  <si>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</si>
  <si>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</si>
  <si>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</si>
  <si>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</si>
  <si>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</si>
  <si>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</si>
  <si>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</si>
  <si>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</si>
  <si>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</si>
  <si>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</si>
  <si>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</si>
  <si>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</si>
  <si>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</si>
  <si>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</si>
  <si>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</si>
  <si>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</si>
  <si>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</si>
  <si>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</si>
  <si>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</si>
  <si>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</si>
  <si>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</si>
  <si>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</si>
  <si>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</si>
  <si>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</si>
  <si>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</si>
  <si>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</si>
  <si>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</si>
  <si>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</si>
  <si>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</si>
  <si>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</si>
  <si>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</si>
  <si>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</si>
  <si>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</si>
  <si>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</si>
  <si>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</si>
  <si>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</si>
  <si>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</si>
  <si>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</si>
  <si>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</si>
  <si>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</si>
  <si>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</si>
  <si>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</si>
  <si>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</si>
  <si>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</si>
  <si>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</si>
  <si>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</si>
  <si>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</si>
  <si>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</si>
  <si>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</si>
  <si>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</si>
  <si>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</si>
  <si>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</si>
  <si>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</si>
  <si>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</si>
  <si>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</si>
  <si>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</si>
  <si>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</si>
  <si>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</si>
  <si>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</si>
  <si>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</si>
  <si>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</si>
  <si>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</si>
  <si>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</si>
  <si>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</si>
  <si>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</si>
  <si>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</si>
  <si>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</si>
  <si>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</si>
  <si>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</si>
  <si>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</si>
  <si>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</si>
  <si>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</si>
  <si>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</si>
  <si>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</si>
  <si>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</si>
  <si>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</si>
  <si>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</si>
  <si>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</si>
  <si>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</si>
  <si>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</si>
  <si>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</si>
  <si>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</si>
  <si>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</si>
  <si>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</si>
  <si>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</si>
  <si>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</si>
  <si>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</si>
  <si>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</si>
  <si>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</si>
  <si>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</si>
  <si>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</si>
  <si>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</si>
  <si>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</si>
  <si>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</si>
  <si>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</si>
  <si>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</si>
  <si>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</si>
  <si>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</si>
  <si>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</si>
  <si>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</si>
  <si>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</si>
  <si>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</si>
  <si>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</si>
  <si>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</si>
  <si>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</si>
  <si>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</si>
  <si>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</si>
  <si>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</si>
  <si>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</si>
  <si>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</si>
  <si>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</si>
  <si>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</si>
  <si>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</si>
  <si>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</si>
  <si>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</si>
  <si>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</si>
  <si>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</si>
  <si>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</si>
  <si>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</si>
  <si>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</si>
  <si>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</si>
  <si>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</si>
  <si>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</si>
  <si>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</si>
  <si>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</si>
  <si>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</si>
  <si>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</si>
  <si>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</si>
  <si>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</si>
  <si>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</si>
  <si>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</si>
  <si>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</si>
  <si>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</si>
  <si>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</si>
  <si>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</si>
  <si>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</si>
  <si>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</si>
  <si>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</si>
  <si>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</si>
  <si>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</si>
  <si>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</si>
  <si>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</si>
  <si>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</si>
  <si>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</si>
  <si>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</si>
  <si>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</si>
  <si>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</si>
  <si>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</si>
  <si>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</si>
  <si>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</si>
  <si>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</si>
  <si>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</si>
  <si>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</si>
  <si>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</si>
  <si>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</si>
  <si>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</si>
  <si>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</si>
  <si>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</si>
  <si>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</si>
  <si>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</si>
  <si>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</si>
  <si>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</si>
  <si>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</si>
  <si>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</si>
  <si>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</si>
  <si>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</si>
  <si>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</si>
  <si>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</si>
  <si>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</si>
  <si>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</si>
  <si>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</si>
  <si>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</si>
  <si>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</si>
  <si>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</si>
  <si>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</si>
  <si>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</si>
  <si>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</si>
  <si>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</si>
  <si>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</si>
  <si>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</si>
  <si>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</si>
  <si>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</si>
  <si>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</si>
  <si>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</si>
  <si>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</si>
  <si>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</si>
  <si>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</si>
  <si>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</si>
  <si>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</si>
  <si>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</si>
  <si>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</si>
  <si>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</si>
  <si>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</si>
  <si>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</si>
  <si>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</si>
  <si>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</si>
  <si>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</si>
  <si>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</si>
  <si>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</si>
  <si>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</si>
  <si>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</si>
  <si>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</si>
  <si>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</si>
  <si>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</si>
  <si>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</si>
  <si>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</si>
  <si>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</si>
  <si>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</si>
  <si>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</si>
  <si>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</si>
  <si>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</si>
  <si>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</si>
  <si>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</si>
  <si>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</si>
  <si>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</si>
  <si>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</si>
  <si>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</si>
  <si>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</si>
  <si>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</si>
  <si>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</si>
  <si>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</si>
  <si>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</si>
  <si>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</si>
  <si>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</si>
  <si>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</si>
  <si>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</si>
  <si>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</si>
  <si>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</si>
  <si>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</si>
  <si>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</si>
  <si>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</si>
  <si>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</si>
  <si>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</si>
  <si>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</si>
  <si>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</si>
  <si>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</si>
  <si>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</si>
  <si>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</si>
  <si>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</si>
  <si>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</si>
  <si>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</si>
  <si>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</si>
  <si>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</si>
  <si>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</si>
  <si>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</si>
  <si>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</si>
  <si>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</si>
  <si>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</si>
  <si>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</si>
  <si>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</si>
  <si>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</si>
  <si>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</si>
  <si>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</si>
  <si>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</si>
  <si>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</si>
  <si>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</si>
  <si>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</si>
  <si>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</si>
  <si>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</si>
  <si>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</si>
  <si>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</si>
  <si>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</si>
  <si>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</si>
  <si>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</si>
  <si>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</si>
  <si>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</si>
  <si>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</si>
  <si>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</si>
  <si>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</si>
  <si>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</si>
  <si>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</si>
  <si>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</si>
  <si>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</si>
  <si>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</si>
  <si>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</si>
  <si>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</si>
  <si>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</si>
  <si>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</si>
  <si>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</si>
  <si>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</si>
  <si>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</si>
  <si>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</si>
  <si>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</si>
  <si>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</si>
  <si>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</si>
  <si>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</si>
  <si>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</si>
  <si>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</si>
  <si>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</si>
  <si>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</si>
  <si>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</si>
  <si>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</si>
  <si>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</si>
  <si>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</si>
  <si>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</si>
  <si>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</si>
  <si>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</si>
  <si>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</si>
  <si>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</si>
  <si>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</si>
  <si>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</si>
  <si>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</si>
  <si>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</si>
  <si>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</si>
  <si>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</si>
  <si>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</si>
  <si>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</si>
  <si>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</si>
  <si>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</si>
  <si>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</si>
  <si>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</si>
  <si>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</si>
  <si>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</si>
  <si>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</si>
  <si>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</si>
  <si>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</si>
  <si>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</si>
  <si>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</si>
  <si>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</si>
  <si>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</si>
  <si>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</si>
  <si>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</si>
  <si>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</si>
  <si>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</si>
  <si>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</si>
  <si>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</si>
  <si>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</si>
  <si>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</si>
  <si>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</si>
  <si>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</si>
  <si>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</si>
  <si>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</si>
  <si>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</si>
  <si>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</si>
  <si>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</si>
  <si>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</si>
  <si>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</si>
  <si>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</si>
  <si>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</si>
  <si>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</si>
  <si>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</si>
  <si>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</si>
  <si>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</si>
  <si>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</si>
  <si>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</si>
  <si>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</si>
  <si>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</si>
  <si>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</si>
  <si>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</si>
  <si>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</si>
  <si>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</si>
  <si>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</si>
  <si>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</si>
  <si>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</si>
  <si>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</si>
  <si>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</si>
  <si>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</si>
  <si>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</si>
  <si>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</si>
  <si>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</si>
  <si>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</si>
  <si>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</si>
  <si>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</si>
  <si>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</si>
  <si>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</si>
  <si>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</si>
  <si>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</si>
  <si>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</si>
  <si>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</si>
  <si>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</si>
  <si>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</si>
  <si>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</si>
  <si>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</si>
  <si>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</si>
  <si>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</si>
  <si>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</si>
  <si>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</si>
  <si>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</si>
  <si>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</si>
  <si>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</si>
  <si>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</si>
  <si>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</si>
  <si>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</si>
  <si>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</si>
  <si>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</si>
  <si>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</si>
  <si>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</si>
  <si>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</si>
  <si>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</si>
  <si>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</si>
  <si>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</si>
  <si>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</si>
  <si>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</si>
  <si>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</si>
  <si>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</si>
  <si>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</si>
  <si>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</si>
  <si>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</si>
  <si>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</si>
  <si>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</si>
  <si>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</si>
  <si>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</si>
  <si>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</si>
  <si>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</si>
  <si>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</si>
  <si>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</si>
  <si>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</si>
  <si>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</si>
  <si>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</si>
  <si>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</si>
  <si>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</si>
  <si>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</si>
  <si>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</si>
  <si>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</si>
  <si>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</si>
  <si>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</si>
  <si>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</si>
  <si>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</si>
  <si>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</si>
  <si>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</si>
  <si>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</si>
  <si>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</si>
  <si>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</si>
  <si>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</si>
  <si>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</si>
  <si>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</si>
  <si>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</si>
  <si>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</si>
  <si>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</si>
  <si>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</si>
  <si>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</si>
  <si>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</si>
  <si>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</si>
  <si>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</si>
  <si>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</si>
  <si>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</si>
  <si>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</si>
  <si>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</si>
  <si>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</si>
  <si>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</si>
  <si>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</si>
  <si>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</si>
  <si>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</si>
  <si>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</si>
  <si>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</si>
  <si>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</si>
  <si>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</si>
  <si>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</si>
  <si>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</si>
  <si>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</si>
  <si>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</si>
  <si>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</si>
  <si>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</si>
  <si>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</si>
  <si>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</si>
  <si>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</si>
  <si>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</si>
  <si>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</si>
  <si>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</si>
  <si>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</si>
  <si>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</si>
  <si>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</si>
  <si>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</si>
  <si>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</si>
  <si>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</si>
  <si>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</si>
  <si>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</si>
  <si>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</si>
  <si>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</si>
  <si>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</si>
  <si>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</si>
  <si>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</si>
  <si>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</si>
  <si>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</si>
  <si>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</si>
  <si>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</si>
  <si>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</si>
  <si>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</si>
  <si>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</si>
  <si>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</si>
  <si>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</si>
  <si>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</si>
  <si>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</si>
  <si>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</si>
  <si>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</si>
  <si>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</si>
  <si>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</si>
  <si>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</si>
  <si>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</si>
  <si>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</si>
  <si>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</si>
  <si>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</si>
  <si>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</si>
  <si>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</si>
  <si>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</si>
  <si>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</si>
  <si>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</si>
  <si>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</si>
  <si>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</si>
  <si>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</si>
  <si>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</si>
  <si>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</si>
  <si>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</si>
  <si>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</si>
  <si>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</si>
  <si>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</si>
  <si>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</si>
  <si>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</si>
  <si>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</si>
  <si>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</si>
  <si>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</si>
  <si>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</si>
  <si>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</si>
  <si>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</si>
  <si>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</si>
  <si>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</si>
  <si>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</si>
  <si>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</si>
  <si>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</si>
  <si>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</si>
  <si>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</si>
  <si>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</si>
  <si>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</si>
  <si>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</si>
  <si>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</si>
  <si>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</si>
  <si>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</si>
  <si>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</si>
  <si>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</si>
  <si>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</si>
  <si>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</si>
  <si>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</si>
  <si>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</si>
  <si>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</si>
  <si>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</si>
  <si>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</si>
  <si>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</si>
  <si>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</si>
  <si>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</si>
  <si>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</si>
  <si>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</si>
  <si>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</si>
  <si>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</si>
  <si>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</si>
  <si>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</si>
  <si>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</si>
  <si>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</si>
  <si>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</si>
  <si>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</si>
  <si>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</si>
  <si>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</si>
  <si>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</si>
  <si>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</si>
  <si>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</si>
  <si>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</si>
  <si>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</si>
  <si>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</si>
  <si>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</si>
  <si>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</si>
  <si>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</si>
  <si>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</si>
  <si>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</si>
  <si>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</si>
  <si>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</si>
  <si>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</si>
  <si>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</si>
  <si>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</si>
  <si>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</si>
  <si>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</si>
  <si>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</si>
  <si>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</si>
  <si>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</si>
  <si>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</si>
  <si>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</si>
  <si>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</si>
  <si>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</si>
  <si>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</si>
  <si>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</si>
  <si>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</si>
  <si>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</si>
  <si>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</si>
  <si>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</si>
  <si>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</si>
  <si>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</si>
  <si>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</si>
  <si>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</si>
  <si>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</si>
  <si>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</si>
  <si>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</si>
  <si>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</si>
  <si>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</si>
  <si>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</si>
  <si>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</si>
  <si>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</si>
  <si>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</si>
  <si>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</si>
  <si>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</si>
  <si>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</si>
  <si>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</si>
  <si>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</si>
  <si>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</si>
  <si>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</si>
  <si>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</si>
  <si>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</si>
  <si>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</si>
  <si>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</si>
  <si>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</si>
  <si>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</si>
  <si>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</si>
  <si>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</si>
  <si>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</si>
  <si>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</si>
  <si>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</si>
  <si>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</si>
  <si>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</si>
  <si>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</si>
  <si>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</si>
  <si>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</si>
  <si>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</si>
  <si>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</si>
  <si>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</si>
  <si>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</si>
  <si>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</si>
  <si>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</si>
  <si>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</si>
  <si>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</si>
  <si>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</si>
  <si>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</si>
  <si>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</si>
  <si>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</si>
  <si>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</si>
  <si>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</si>
  <si>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</si>
  <si>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</si>
  <si>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</si>
  <si>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</si>
  <si>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</si>
  <si>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</si>
  <si>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</si>
  <si>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</si>
  <si>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</si>
  <si>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</si>
  <si>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</si>
  <si>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</si>
  <si>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</si>
  <si>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</si>
  <si>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</si>
  <si>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</si>
  <si>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</si>
  <si>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</si>
  <si>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</si>
  <si>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</si>
  <si>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</si>
  <si>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</si>
  <si>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</si>
  <si>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</si>
  <si>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</si>
  <si>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</si>
  <si>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</si>
  <si>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</si>
  <si>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</si>
  <si>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</si>
  <si>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</si>
  <si>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</si>
  <si>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</si>
  <si>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</si>
  <si>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</si>
  <si>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</si>
  <si>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</si>
  <si>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</si>
  <si>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</si>
  <si>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</si>
  <si>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</si>
  <si>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</si>
  <si>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</si>
  <si>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</si>
  <si>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</si>
  <si>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</si>
  <si>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</si>
  <si>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</si>
  <si>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</si>
  <si>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</si>
  <si>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</si>
  <si>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</si>
  <si>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</si>
  <si>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</si>
  <si>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</si>
  <si>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</si>
  <si>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</si>
  <si>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</si>
  <si>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</si>
  <si>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</si>
  <si>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</si>
  <si>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</si>
  <si>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</si>
  <si>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</si>
  <si>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</si>
  <si>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</si>
  <si>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</si>
  <si>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</si>
  <si>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</si>
  <si>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</si>
  <si>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</si>
  <si>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</si>
  <si>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</si>
  <si>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</si>
  <si>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</si>
  <si>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</si>
  <si>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</si>
  <si>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</si>
  <si>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</si>
  <si>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</si>
  <si>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</si>
  <si>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</si>
  <si>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</si>
  <si>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</si>
  <si>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</si>
  <si>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</si>
  <si>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</si>
  <si>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</si>
  <si>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</si>
  <si>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</si>
  <si>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</si>
  <si>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</si>
  <si>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</si>
  <si>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</si>
  <si>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</si>
  <si>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</si>
  <si>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</si>
  <si>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</si>
  <si>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</si>
  <si>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</si>
  <si>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</si>
  <si>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</si>
  <si>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</si>
  <si>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</si>
  <si>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</si>
  <si>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</si>
  <si>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</si>
  <si>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</si>
  <si>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</si>
  <si>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</si>
  <si>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</si>
  <si>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</si>
  <si>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</si>
  <si>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</si>
  <si>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</si>
  <si>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</si>
  <si>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</si>
  <si>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</si>
  <si>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</si>
  <si>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</si>
  <si>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</si>
  <si>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</si>
  <si>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</si>
  <si>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</si>
  <si>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</si>
  <si>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</si>
  <si>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</si>
  <si>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</si>
  <si>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</si>
  <si>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</si>
  <si>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</si>
  <si>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</si>
  <si>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</si>
  <si>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</si>
  <si>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</si>
  <si>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</si>
  <si>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</si>
  <si>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</si>
  <si>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</si>
  <si>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</si>
  <si>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</si>
  <si>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</si>
  <si>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</si>
  <si>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</si>
  <si>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</si>
  <si>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</si>
  <si>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</si>
  <si>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</si>
  <si>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</si>
  <si>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</si>
  <si>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</si>
  <si>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</si>
  <si>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</si>
  <si>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</si>
  <si>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</si>
  <si>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</si>
  <si>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</si>
  <si>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</si>
  <si>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</si>
  <si>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</si>
  <si>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</si>
  <si>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</si>
  <si>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</si>
  <si>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</si>
  <si>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</si>
  <si>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</si>
  <si>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</si>
  <si>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</si>
  <si>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</si>
  <si>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</si>
  <si>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</si>
  <si>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</si>
  <si>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</si>
  <si>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</si>
  <si>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</si>
  <si>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</si>
  <si>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</si>
  <si>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</si>
  <si>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</si>
  <si>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</si>
  <si>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</si>
  <si>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</si>
  <si>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</si>
  <si>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</si>
  <si>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</si>
  <si>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</si>
  <si>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</si>
  <si>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</si>
  <si>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</si>
  <si>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</si>
  <si>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</si>
  <si>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</si>
  <si>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</si>
  <si>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</si>
  <si>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</si>
  <si>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</si>
  <si>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</si>
  <si>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</si>
  <si>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</si>
  <si>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</si>
  <si>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</si>
  <si>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</si>
  <si>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</si>
  <si>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</si>
  <si>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</si>
  <si>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</si>
  <si>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</si>
  <si>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</si>
  <si>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</si>
  <si>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</si>
  <si>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</si>
  <si>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</si>
  <si>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</si>
  <si>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</si>
  <si>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</si>
  <si>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</si>
  <si>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</si>
  <si>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</si>
  <si>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</si>
  <si>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</si>
  <si>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</si>
  <si>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</si>
  <si>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</si>
  <si>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</si>
  <si>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</si>
  <si>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</si>
  <si>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</si>
  <si>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</si>
  <si>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</si>
  <si>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</si>
  <si>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</si>
  <si>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</si>
  <si>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</si>
  <si>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</si>
  <si>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</si>
  <si>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</si>
  <si>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</si>
  <si>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</si>
  <si>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</si>
  <si>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</si>
  <si>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</si>
  <si>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</si>
  <si>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</si>
  <si>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</si>
  <si>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</si>
  <si>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</si>
  <si>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</si>
  <si>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</si>
  <si>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</si>
  <si>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</si>
  <si>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</si>
  <si>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</si>
  <si>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</si>
  <si>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</si>
  <si>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</si>
  <si>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</si>
  <si>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</si>
  <si>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</si>
  <si>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</si>
  <si>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</si>
  <si>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</si>
  <si>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</si>
  <si>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</si>
  <si>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</si>
  <si>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</si>
  <si>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</si>
  <si>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</si>
  <si>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</si>
  <si>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</si>
  <si>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</si>
  <si>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</si>
  <si>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</si>
  <si>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</si>
  <si>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</si>
  <si>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</si>
  <si>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</si>
  <si>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</si>
  <si>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</si>
  <si>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</si>
  <si>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</si>
  <si>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</si>
  <si>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</si>
  <si>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</si>
  <si>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</si>
  <si>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</si>
  <si>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</si>
  <si>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</si>
  <si>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</si>
  <si>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</si>
  <si>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</si>
  <si>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</si>
  <si>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</si>
  <si>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</si>
  <si>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</si>
  <si>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</si>
  <si>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</si>
  <si>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</si>
  <si>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</si>
  <si>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</si>
  <si>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</si>
  <si>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</si>
  <si>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</si>
  <si>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</si>
  <si>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</si>
  <si>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</si>
  <si>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</si>
  <si>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</si>
  <si>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</si>
  <si>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</si>
  <si>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</si>
  <si>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</si>
  <si>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</si>
  <si>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</si>
  <si>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</si>
  <si>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</si>
  <si>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</si>
  <si>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</si>
  <si>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</si>
  <si>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</si>
  <si>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</si>
  <si>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</si>
  <si>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</si>
  <si>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</si>
  <si>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</si>
  <si>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</si>
  <si>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</si>
  <si>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</si>
  <si>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</si>
  <si>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</si>
  <si>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</si>
  <si>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</si>
  <si>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</si>
  <si>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</si>
  <si>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</si>
  <si>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</si>
  <si>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</si>
  <si>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</si>
  <si>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</si>
  <si>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</si>
  <si>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</si>
  <si>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</si>
  <si>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</si>
  <si>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</si>
  <si>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</si>
  <si>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</si>
  <si>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</si>
  <si>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</si>
  <si>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</si>
  <si>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</si>
  <si>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</si>
  <si>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</si>
  <si>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</si>
  <si>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</si>
  <si>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</si>
  <si>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</si>
  <si>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</si>
  <si>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</si>
  <si>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</si>
  <si>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</si>
  <si>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</si>
  <si>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</si>
  <si>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</si>
  <si>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</si>
  <si>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</si>
  <si>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</si>
  <si>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</si>
  <si>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</si>
  <si>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</si>
  <si>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</si>
  <si>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</si>
  <si>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</si>
  <si>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</si>
  <si>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</si>
  <si>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</si>
  <si>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</si>
  <si>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</si>
  <si>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</si>
  <si>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</si>
  <si>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</si>
  <si>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</si>
  <si>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</si>
  <si>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</si>
  <si>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</si>
  <si>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</si>
  <si>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</si>
  <si>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</si>
  <si>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</si>
  <si>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</si>
  <si>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</si>
  <si>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</si>
  <si>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</si>
  <si>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</si>
  <si>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</si>
  <si>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</si>
  <si>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</si>
  <si>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</si>
  <si>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</si>
  <si>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</si>
  <si>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</si>
  <si>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</si>
  <si>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</si>
  <si>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</si>
  <si>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</si>
  <si>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</si>
  <si>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</si>
  <si>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</si>
  <si>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</si>
  <si>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</si>
  <si>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</si>
  <si>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</si>
  <si>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</si>
  <si>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</si>
  <si>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</si>
  <si>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</si>
  <si>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</si>
  <si>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</si>
  <si>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</si>
  <si>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</si>
  <si>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</si>
  <si>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</si>
  <si>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</si>
  <si>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</si>
  <si>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</si>
  <si>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</si>
  <si>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</si>
  <si>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</si>
  <si>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</si>
  <si>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</si>
  <si>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</si>
  <si>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</si>
  <si>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</si>
  <si>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</si>
  <si>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</si>
  <si>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</si>
  <si>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</si>
  <si>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</si>
  <si>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</si>
  <si>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</si>
  <si>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</si>
  <si>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</si>
  <si>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</si>
  <si>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</si>
  <si>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</si>
  <si>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</si>
  <si>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</si>
  <si>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</si>
  <si>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</si>
  <si>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</si>
  <si>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</si>
  <si>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</si>
  <si>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</si>
  <si>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</si>
  <si>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</si>
  <si>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</si>
  <si>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</si>
  <si>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</si>
  <si>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</si>
  <si>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</si>
  <si>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</si>
  <si>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</si>
  <si>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</si>
  <si>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</si>
  <si>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</si>
  <si>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</si>
  <si>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</si>
  <si>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</si>
  <si>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</si>
  <si>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</si>
  <si>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</si>
  <si>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</si>
  <si>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</si>
  <si>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</si>
  <si>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</si>
  <si>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</si>
  <si>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</si>
  <si>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</si>
  <si>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</si>
  <si>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</si>
  <si>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</si>
  <si>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</si>
  <si>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</si>
  <si>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</si>
  <si>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</si>
  <si>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</si>
  <si>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</si>
  <si>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</si>
  <si>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</si>
  <si>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</si>
  <si>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</si>
  <si>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</si>
  <si>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</si>
  <si>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</si>
  <si>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</si>
  <si>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</si>
  <si>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</si>
  <si>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</si>
  <si>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</si>
  <si>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</si>
  <si>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</si>
  <si>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</si>
  <si>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</si>
  <si>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</si>
  <si>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</si>
  <si>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</si>
  <si>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</si>
  <si>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</si>
  <si>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</si>
  <si>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</si>
  <si>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</si>
  <si>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</si>
  <si>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</si>
  <si>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</si>
  <si>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</si>
  <si>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</si>
  <si>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</si>
  <si>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</si>
  <si>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</si>
  <si>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</si>
  <si>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</si>
  <si>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</si>
  <si>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</si>
  <si>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</si>
  <si>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</si>
  <si>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</si>
  <si>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</si>
  <si>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</si>
  <si>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</si>
  <si>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</si>
  <si>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</si>
  <si>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</si>
  <si>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</si>
  <si>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</si>
  <si>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</si>
  <si>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</si>
  <si>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</si>
  <si>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</si>
  <si>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</si>
  <si>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</si>
  <si>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</si>
  <si>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</si>
  <si>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</si>
  <si>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</si>
  <si>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</si>
  <si>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</si>
  <si>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</si>
  <si>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</si>
  <si>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</si>
  <si>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</si>
  <si>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</si>
  <si>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</si>
  <si>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</si>
  <si>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</si>
  <si>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</si>
  <si>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</si>
  <si>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</si>
  <si>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</si>
  <si>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</si>
  <si>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</si>
  <si>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</si>
  <si>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</si>
  <si>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</si>
  <si>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</si>
  <si>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</si>
  <si>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</si>
  <si>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</si>
  <si>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</si>
  <si>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</si>
  <si>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</si>
  <si>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</si>
  <si>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</si>
  <si>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</si>
  <si>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</si>
  <si>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</si>
  <si>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</si>
  <si>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</si>
  <si>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</si>
  <si>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</si>
  <si>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</si>
  <si>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</si>
  <si>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</si>
  <si>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</si>
  <si>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</si>
  <si>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</si>
  <si>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</si>
  <si>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</si>
  <si>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</si>
  <si>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</si>
  <si>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</si>
  <si>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</si>
  <si>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</si>
  <si>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</si>
  <si>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</si>
  <si>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</si>
  <si>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</si>
  <si>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</si>
  <si>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</si>
  <si>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</si>
  <si>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</si>
  <si>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</si>
  <si>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</si>
  <si>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</si>
  <si>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</si>
  <si>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</si>
  <si>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</si>
  <si>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</si>
  <si>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</si>
  <si>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</si>
  <si>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</si>
  <si>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</si>
  <si>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</si>
  <si>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</si>
  <si>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</si>
  <si>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</si>
  <si>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</si>
  <si>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</si>
  <si>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</si>
  <si>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</si>
  <si>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</si>
  <si>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</si>
  <si>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</si>
  <si>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</si>
  <si>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</si>
  <si>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</si>
  <si>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</si>
  <si>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</si>
  <si>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</si>
  <si>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</si>
  <si>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</si>
  <si>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</si>
  <si>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</si>
  <si>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</si>
  <si>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</si>
  <si>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</si>
  <si>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</si>
  <si>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</si>
  <si>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</si>
  <si>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</si>
  <si>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</si>
  <si>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</si>
  <si>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</si>
  <si>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</si>
  <si>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</si>
  <si>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</si>
  <si>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</si>
  <si>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</si>
  <si>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</si>
  <si>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</si>
  <si>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</si>
  <si>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</si>
  <si>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</si>
  <si>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</si>
  <si>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</si>
  <si>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</si>
  <si>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</si>
  <si>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</si>
  <si>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</si>
  <si>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</si>
  <si>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</si>
  <si>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</si>
  <si>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</si>
  <si>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</si>
  <si>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</si>
  <si>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</si>
  <si>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</si>
  <si>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</si>
  <si>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</si>
  <si>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</si>
  <si>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</si>
  <si>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</si>
  <si>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</si>
  <si>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</si>
  <si>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</si>
  <si>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</si>
  <si>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</si>
  <si>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</si>
  <si>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</si>
  <si>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</si>
  <si>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</si>
  <si>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</si>
  <si>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</si>
  <si>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</si>
  <si>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</si>
  <si>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</si>
  <si>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</si>
  <si>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</si>
  <si>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</si>
  <si>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</si>
  <si>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</si>
  <si>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</si>
  <si>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</si>
  <si>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</si>
  <si>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</si>
  <si>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</si>
  <si>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</si>
  <si>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</si>
  <si>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</si>
  <si>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</si>
  <si>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</si>
  <si>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</si>
  <si>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</si>
  <si>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</si>
  <si>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</si>
  <si>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</si>
  <si>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</si>
  <si>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</si>
  <si>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</si>
  <si>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</si>
  <si>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</si>
  <si>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</si>
  <si>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</si>
  <si>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</si>
  <si>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</si>
  <si>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</si>
  <si>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</si>
  <si>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</si>
  <si>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</si>
  <si>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</si>
  <si>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</si>
  <si>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</si>
  <si>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</si>
  <si>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</si>
  <si>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</si>
  <si>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</si>
  <si>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</si>
  <si>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</si>
  <si>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</si>
  <si>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</si>
  <si>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</si>
  <si>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</si>
  <si>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</si>
  <si>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</si>
  <si>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</si>
  <si>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</si>
  <si>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</si>
  <si>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</si>
  <si>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</si>
  <si>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</si>
  <si>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</si>
  <si>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</si>
  <si>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</si>
  <si>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</si>
  <si>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</si>
  <si>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</si>
  <si>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</si>
  <si>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</si>
  <si>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</si>
  <si>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</si>
  <si>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</si>
  <si>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</si>
  <si>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</si>
  <si>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</si>
  <si>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</si>
  <si>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</si>
  <si>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</si>
  <si>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</si>
  <si>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</si>
  <si>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</si>
  <si>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</si>
  <si>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</si>
  <si>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</si>
  <si>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</si>
  <si>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</si>
  <si>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</si>
  <si>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</si>
  <si>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</si>
  <si>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</si>
  <si>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</si>
  <si>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</si>
  <si>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</si>
  <si>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</si>
  <si>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</si>
  <si>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</si>
  <si>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</si>
  <si>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</si>
  <si>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</si>
  <si>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</si>
  <si>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</si>
  <si>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</si>
  <si>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</si>
  <si>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</si>
  <si>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</si>
  <si>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</si>
  <si>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</si>
  <si>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</si>
  <si>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</si>
  <si>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</si>
  <si>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</si>
  <si>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</si>
  <si>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</si>
  <si>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</si>
  <si>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</si>
  <si>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</si>
  <si>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</si>
  <si>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</si>
  <si>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</si>
  <si>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</si>
  <si>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</si>
  <si>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</si>
  <si>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</si>
  <si>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</si>
  <si>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</si>
  <si>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</si>
  <si>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</si>
  <si>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</si>
  <si>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</si>
  <si>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</si>
  <si>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</si>
  <si>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</si>
  <si>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</si>
  <si>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</si>
  <si>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</si>
  <si>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</si>
  <si>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</si>
  <si>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</si>
  <si>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</si>
  <si>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</si>
  <si>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</si>
  <si>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</si>
  <si>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</si>
  <si>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</si>
  <si>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</si>
  <si>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</si>
  <si>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</si>
  <si>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</si>
  <si>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</si>
  <si>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</si>
  <si>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</si>
  <si>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</si>
  <si>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</si>
  <si>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</si>
  <si>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</si>
  <si>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</si>
  <si>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</si>
  <si>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</si>
  <si>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</si>
  <si>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</si>
  <si>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</si>
  <si>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</si>
  <si>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</si>
  <si>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</si>
  <si>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</si>
  <si>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</si>
  <si>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</si>
  <si>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</si>
  <si>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</si>
  <si>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</si>
  <si>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</si>
  <si>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</si>
  <si>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</si>
  <si>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</si>
  <si>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</si>
  <si>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</si>
  <si>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</si>
  <si>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</si>
  <si>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</si>
  <si>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</si>
  <si>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</si>
  <si>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</si>
  <si>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</si>
  <si>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</si>
  <si>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</si>
  <si>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</si>
  <si>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</si>
  <si>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</si>
  <si>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</si>
  <si>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</si>
  <si>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</si>
  <si>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</si>
  <si>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</si>
  <si>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</si>
  <si>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</si>
  <si>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</si>
  <si>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</si>
  <si>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</si>
  <si>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</si>
  <si>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</si>
  <si>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</si>
  <si>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</si>
  <si>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</si>
  <si>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</si>
  <si>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</si>
  <si>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</si>
  <si>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</si>
  <si>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</si>
  <si>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</si>
  <si>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</si>
  <si>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</si>
  <si>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</si>
  <si>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</si>
  <si>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</si>
  <si>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</si>
  <si>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</si>
  <si>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</si>
  <si>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</si>
  <si>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</si>
  <si>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</si>
  <si>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</si>
  <si>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</si>
  <si>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</si>
  <si>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</si>
  <si>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</si>
  <si>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</si>
  <si>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</si>
  <si>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</si>
  <si>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</si>
  <si>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</si>
  <si>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</si>
  <si>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</si>
  <si>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</si>
  <si>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</si>
  <si>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</si>
  <si>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</si>
  <si>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</si>
  <si>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</si>
  <si>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</si>
  <si>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</si>
  <si>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</si>
  <si>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</si>
  <si>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</si>
  <si>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</si>
  <si>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</si>
  <si>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</si>
  <si>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</si>
  <si>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</si>
  <si>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</si>
  <si>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</si>
  <si>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</si>
  <si>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</si>
  <si>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</si>
  <si>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</si>
  <si>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</si>
  <si>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</si>
  <si>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</si>
  <si>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</si>
  <si>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</si>
  <si>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</si>
  <si>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</si>
  <si>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</si>
  <si>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</si>
  <si>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</si>
  <si>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</si>
  <si>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</si>
  <si>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</si>
  <si>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</si>
  <si>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</si>
  <si>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</si>
  <si>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</si>
  <si>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</si>
  <si>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</si>
  <si>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</si>
  <si>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</si>
  <si>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</si>
  <si>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</si>
  <si>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</si>
  <si>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</si>
  <si>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</si>
  <si>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</si>
  <si>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</si>
  <si>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</si>
  <si>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</si>
  <si>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</si>
  <si>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</si>
  <si>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</si>
  <si>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</si>
  <si>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</si>
  <si>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</si>
  <si>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</si>
  <si>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</si>
  <si>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</si>
  <si>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</si>
  <si>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</si>
  <si>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</si>
  <si>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</si>
  <si>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</si>
  <si>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</si>
  <si>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</si>
  <si>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</si>
  <si>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</si>
  <si>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</si>
  <si>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</si>
  <si>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</si>
  <si>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</si>
  <si>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</si>
  <si>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</si>
  <si>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</si>
  <si>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</si>
  <si>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</si>
  <si>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</si>
  <si>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</si>
  <si>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</si>
  <si>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</si>
  <si>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</si>
  <si>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</si>
  <si>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</si>
  <si>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</si>
  <si>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</si>
  <si>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</si>
  <si>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</si>
  <si>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</si>
  <si>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</si>
  <si>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</si>
  <si>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</si>
  <si>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</si>
  <si>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</si>
  <si>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</si>
  <si>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</si>
  <si>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</si>
  <si>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</si>
  <si>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</si>
  <si>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</si>
  <si>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</si>
  <si>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</si>
  <si>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</si>
  <si>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</si>
  <si>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</si>
  <si>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</si>
  <si>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</si>
  <si>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</si>
  <si>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</si>
  <si>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</si>
  <si>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</si>
  <si>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</si>
  <si>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</si>
  <si>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</si>
  <si>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</si>
  <si>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</si>
  <si>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</si>
  <si>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</si>
  <si>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</si>
  <si>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</si>
  <si>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</si>
  <si>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</si>
  <si>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</si>
  <si>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</si>
  <si>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</si>
  <si>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</si>
  <si>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</si>
  <si>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</si>
  <si>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</si>
  <si>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</si>
  <si>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</si>
  <si>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</si>
  <si>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</si>
  <si>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</si>
  <si>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</si>
  <si>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</si>
  <si>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</si>
  <si>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</si>
  <si>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</si>
  <si>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</si>
  <si>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</si>
  <si>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</si>
  <si>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</si>
  <si>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</si>
  <si>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</si>
  <si>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</si>
  <si>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</si>
  <si>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</si>
  <si>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</si>
  <si>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</si>
  <si>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</si>
  <si>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</si>
  <si>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</si>
  <si>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</si>
  <si>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</si>
  <si>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</si>
  <si>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</si>
  <si>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</si>
  <si>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</si>
  <si>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</si>
  <si>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</si>
  <si>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</si>
  <si>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</si>
  <si>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</si>
  <si>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</si>
  <si>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</si>
  <si>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</si>
  <si>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</si>
  <si>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</si>
  <si>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</si>
  <si>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</si>
  <si>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</si>
  <si>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</si>
  <si>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</si>
  <si>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</si>
  <si>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</si>
  <si>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</si>
  <si>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</si>
  <si>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</si>
  <si>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</si>
  <si>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</si>
  <si>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</si>
  <si>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</si>
  <si>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</si>
  <si>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</si>
  <si>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</si>
  <si>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</si>
  <si>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</si>
  <si>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</si>
  <si>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</si>
  <si>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</si>
  <si>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</si>
  <si>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</si>
  <si>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</si>
  <si>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</si>
  <si>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</si>
  <si>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</si>
  <si>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</si>
  <si>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</si>
  <si>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</si>
  <si>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</si>
  <si>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</si>
  <si>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</si>
  <si>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</si>
  <si>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</si>
  <si>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</si>
  <si>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</si>
  <si>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</si>
  <si>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</si>
  <si>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</si>
  <si>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</si>
  <si>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</si>
  <si>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</si>
  <si>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</si>
  <si>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</si>
  <si>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</si>
  <si>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</si>
  <si>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</si>
  <si>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</si>
  <si>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</si>
  <si>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</si>
  <si>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</si>
  <si>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</si>
  <si>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</si>
  <si>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</si>
  <si>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</si>
  <si>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</si>
  <si>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</si>
  <si>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</si>
  <si>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</si>
  <si>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</si>
  <si>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</si>
  <si>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</si>
  <si>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</si>
  <si>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</si>
  <si>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</si>
  <si>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</si>
  <si>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</si>
  <si>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</si>
  <si>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</si>
  <si>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</si>
  <si>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</si>
  <si>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</si>
  <si>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</si>
  <si>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</si>
  <si>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</si>
  <si>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</si>
  <si>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</si>
  <si>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</si>
  <si>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</si>
  <si>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</si>
  <si>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</si>
  <si>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</si>
  <si>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</si>
  <si>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</si>
  <si>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</si>
  <si>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</si>
  <si>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</si>
  <si>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</si>
  <si>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</si>
  <si>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</si>
  <si>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</si>
  <si>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</si>
  <si>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</si>
  <si>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</si>
  <si>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</si>
  <si>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</si>
  <si>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</si>
  <si>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</si>
  <si>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</si>
  <si>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</si>
  <si>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</si>
  <si>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</si>
  <si>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</si>
  <si>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</si>
  <si>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</si>
  <si>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</si>
  <si>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</si>
  <si>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</si>
  <si>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</si>
  <si>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</si>
  <si>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</si>
  <si>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</si>
  <si>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</si>
  <si>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</si>
  <si>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</si>
  <si>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</si>
  <si>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</si>
  <si>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</si>
  <si>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</si>
  <si>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</si>
  <si>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</si>
  <si>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</si>
  <si>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</si>
  <si>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</si>
  <si>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</si>
  <si>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</si>
  <si>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</si>
  <si>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</si>
  <si>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</si>
  <si>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</si>
  <si>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</si>
  <si>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</si>
  <si>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</si>
  <si>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</si>
  <si>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</si>
  <si>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</si>
  <si>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</si>
  <si>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</si>
  <si>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</si>
  <si>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</si>
  <si>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</si>
  <si>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</si>
  <si>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</si>
  <si>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</si>
  <si>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</si>
  <si>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</si>
  <si>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</si>
  <si>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</si>
  <si>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</si>
  <si>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</si>
  <si>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</si>
  <si>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</si>
  <si>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</si>
  <si>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</si>
  <si>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</si>
  <si>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</si>
  <si>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</si>
  <si>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</si>
  <si>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</si>
  <si>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</si>
  <si>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</si>
  <si>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</si>
  <si>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</si>
  <si>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</si>
  <si>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</si>
  <si>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</si>
  <si>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</si>
  <si>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</si>
  <si>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</si>
  <si>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</si>
  <si>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</si>
  <si>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</si>
  <si>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</si>
  <si>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</si>
  <si>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</si>
  <si>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</si>
  <si>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</si>
  <si>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</si>
  <si>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</si>
  <si>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</si>
  <si>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</si>
  <si>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</si>
  <si>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</si>
  <si>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</si>
  <si>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</si>
  <si>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</si>
  <si>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</si>
  <si>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</si>
  <si>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</si>
  <si>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</si>
  <si>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</si>
  <si>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</si>
  <si>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</si>
  <si>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</si>
  <si>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</si>
  <si>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</si>
  <si>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</si>
  <si>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</si>
  <si>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</si>
  <si>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</si>
  <si>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</si>
  <si>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</si>
  <si>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</si>
  <si>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</si>
  <si>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</si>
  <si>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</si>
  <si>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</si>
  <si>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</si>
  <si>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</si>
  <si>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</si>
  <si>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</si>
  <si>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</si>
  <si>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</si>
  <si>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</si>
  <si>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</si>
  <si>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</si>
  <si>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</si>
  <si>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</si>
  <si>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</si>
  <si>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</si>
  <si>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</si>
  <si>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</si>
  <si>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</si>
  <si>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</si>
  <si>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</si>
  <si>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</si>
  <si>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</si>
  <si>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</si>
  <si>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</si>
  <si>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</si>
  <si>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</si>
  <si>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</si>
  <si>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</si>
  <si>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</si>
  <si>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</si>
  <si>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</si>
  <si>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</si>
  <si>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</si>
  <si>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</si>
  <si>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</si>
  <si>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</si>
  <si>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</si>
  <si>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</si>
  <si>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</si>
  <si>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</si>
  <si>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</si>
  <si>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</si>
  <si>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</si>
  <si>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</si>
  <si>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</si>
  <si>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</si>
  <si>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</si>
  <si>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</si>
  <si>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</si>
  <si>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</si>
  <si>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</si>
  <si>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</si>
  <si>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</si>
  <si>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</si>
  <si>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</si>
  <si>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</si>
  <si>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</si>
  <si>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</si>
  <si>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</si>
  <si>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</si>
  <si>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</si>
  <si>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</si>
  <si>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</si>
  <si>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</si>
  <si>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</si>
  <si>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</si>
  <si>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</si>
  <si>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</si>
  <si>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</si>
  <si>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</si>
  <si>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</si>
  <si>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</si>
  <si>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</si>
  <si>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</si>
  <si>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</si>
  <si>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</si>
  <si>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</si>
  <si>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</si>
  <si>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</si>
  <si>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</si>
  <si>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</si>
  <si>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</si>
  <si>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</si>
  <si>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</si>
  <si>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</si>
  <si>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</si>
  <si>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</si>
  <si>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</si>
  <si>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</si>
  <si>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</si>
  <si>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</si>
  <si>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</si>
  <si>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</si>
  <si>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</si>
  <si>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</si>
  <si>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</si>
  <si>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</si>
  <si>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</si>
  <si>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</si>
  <si>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</si>
  <si>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</si>
  <si>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</si>
  <si>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</si>
  <si>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</si>
  <si>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</si>
  <si>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</si>
  <si>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</si>
  <si>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</si>
  <si>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</si>
  <si>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</si>
  <si>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</si>
  <si>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</si>
  <si>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</si>
  <si>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</si>
  <si>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</si>
  <si>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</si>
  <si>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</si>
  <si>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</si>
  <si>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</si>
  <si>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</si>
  <si>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</si>
  <si>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</si>
  <si>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</si>
  <si>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</si>
  <si>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</si>
  <si>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</si>
  <si>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</si>
  <si>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</si>
  <si>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</si>
  <si>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</si>
  <si>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</si>
  <si>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</si>
  <si>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</si>
  <si>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</si>
  <si>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</si>
  <si>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</si>
  <si>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</si>
  <si>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</si>
  <si>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</si>
  <si>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</si>
  <si>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</si>
  <si>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</si>
  <si>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</si>
  <si>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</si>
  <si>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</si>
  <si>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</si>
  <si>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</si>
  <si>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</si>
  <si>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</si>
  <si>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</si>
  <si>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</si>
  <si>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</si>
  <si>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</si>
  <si>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</si>
  <si>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</si>
  <si>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</si>
  <si>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</si>
  <si>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</si>
  <si>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</si>
  <si>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</si>
  <si>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</si>
  <si>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</si>
  <si>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</si>
  <si>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</si>
  <si>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</si>
  <si>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</si>
  <si>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</si>
  <si>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</si>
  <si>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</si>
  <si>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</si>
  <si>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</si>
  <si>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</si>
  <si>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</si>
  <si>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</si>
  <si>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</si>
  <si>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</si>
  <si>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</si>
  <si>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</si>
  <si>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</si>
  <si>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</si>
  <si>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</si>
  <si>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</si>
  <si>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</si>
  <si>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</si>
  <si>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</si>
  <si>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</si>
  <si>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</si>
  <si>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</si>
  <si>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</si>
  <si>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</si>
  <si>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</si>
  <si>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</si>
  <si>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</si>
  <si>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</si>
  <si>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</si>
  <si>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</si>
  <si>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</si>
  <si>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</si>
  <si>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</si>
  <si>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</si>
  <si>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</si>
  <si>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</si>
  <si>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</si>
  <si>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</si>
  <si>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</si>
  <si>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</si>
  <si>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</si>
  <si>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</si>
  <si>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</si>
  <si>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</si>
  <si>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</si>
  <si>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</si>
  <si>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</si>
  <si>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</si>
  <si>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</si>
  <si>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</si>
  <si>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</si>
  <si>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</si>
  <si>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</si>
  <si>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</si>
  <si>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</si>
  <si>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</si>
  <si>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</si>
  <si>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</si>
  <si>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</si>
  <si>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</si>
  <si>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</si>
  <si>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</si>
  <si>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</si>
  <si>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</si>
  <si>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</si>
  <si>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</si>
  <si>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</si>
  <si>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</si>
  <si>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</si>
  <si>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</si>
  <si>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</si>
  <si>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</si>
  <si>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</si>
  <si>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</si>
  <si>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</si>
  <si>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</si>
  <si>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</si>
  <si>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</si>
  <si>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</si>
  <si>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</si>
  <si>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</si>
  <si>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</si>
  <si>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</si>
  <si>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</si>
  <si>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</si>
  <si>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</si>
  <si>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</si>
  <si>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</si>
  <si>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</si>
  <si>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</si>
  <si>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</si>
  <si>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</si>
  <si>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</si>
  <si>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</si>
  <si>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</si>
  <si>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</si>
  <si>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</si>
  <si>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</si>
  <si>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</si>
  <si>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</si>
  <si>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</si>
  <si>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</si>
  <si>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</si>
  <si>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</si>
  <si>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</si>
  <si>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</si>
  <si>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</si>
  <si>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</si>
  <si>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</si>
  <si>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</si>
  <si>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</si>
  <si>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</si>
  <si>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</si>
  <si>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</si>
  <si>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</si>
  <si>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</si>
  <si>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</si>
  <si>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</si>
  <si>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</si>
  <si>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</si>
  <si>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</si>
  <si>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</si>
  <si>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</si>
  <si>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</si>
  <si>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</si>
  <si>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</si>
  <si>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</si>
  <si>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</si>
  <si>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</si>
  <si>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</si>
  <si>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</si>
  <si>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</si>
  <si>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</si>
  <si>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</si>
  <si>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</si>
  <si>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</si>
  <si>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</si>
  <si>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</si>
  <si>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</si>
  <si>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</si>
  <si>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</si>
  <si>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</si>
  <si>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</si>
  <si>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</si>
  <si>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</si>
  <si>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</si>
  <si>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</si>
  <si>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</si>
  <si>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</si>
  <si>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</si>
  <si>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</si>
  <si>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</si>
  <si>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</si>
  <si>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</si>
  <si>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</si>
  <si>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</si>
  <si>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</si>
  <si>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</si>
  <si>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</si>
  <si>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</si>
  <si>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</si>
  <si>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</si>
  <si>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</si>
  <si>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</si>
  <si>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</si>
  <si>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</si>
  <si>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</si>
  <si>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</si>
  <si>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</si>
  <si>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</si>
  <si>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</si>
  <si>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</si>
  <si>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</si>
  <si>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</si>
  <si>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</si>
  <si>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</si>
  <si>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</si>
  <si>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</si>
  <si>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</si>
  <si>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</si>
  <si>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</si>
  <si>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</si>
  <si>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</si>
  <si>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</si>
  <si>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</si>
  <si>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</si>
  <si>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</si>
  <si>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</si>
  <si>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</si>
  <si>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</si>
  <si>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</si>
  <si>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</si>
  <si>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</si>
  <si>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</si>
  <si>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</si>
  <si>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</si>
  <si>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</si>
  <si>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</si>
  <si>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</si>
  <si>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</si>
  <si>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</si>
  <si>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</si>
  <si>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</si>
  <si>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</si>
  <si>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</si>
  <si>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</si>
  <si>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</si>
  <si>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</si>
  <si>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</si>
  <si>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</si>
  <si>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</si>
  <si>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</si>
  <si>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</si>
  <si>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</si>
  <si>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</si>
  <si>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</si>
  <si>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</si>
  <si>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</si>
  <si>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</si>
  <si>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</si>
  <si>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</si>
  <si>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</si>
  <si>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</si>
  <si>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</si>
  <si>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</si>
  <si>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</si>
  <si>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</si>
  <si>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</si>
  <si>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</si>
  <si>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</si>
  <si>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</si>
  <si>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</si>
  <si>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</si>
  <si>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</si>
  <si>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</si>
  <si>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</si>
  <si>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</si>
  <si>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</si>
  <si>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</si>
  <si>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</si>
  <si>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</si>
  <si>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</si>
  <si>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</si>
  <si>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</si>
  <si>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</si>
  <si>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</si>
  <si>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</si>
  <si>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</si>
  <si>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</si>
  <si>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</si>
  <si>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</si>
  <si>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</si>
  <si>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</si>
  <si>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</si>
  <si>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</si>
  <si>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</si>
  <si>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</si>
  <si>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</si>
  <si>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</si>
  <si>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</si>
  <si>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</si>
  <si>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</si>
  <si>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</si>
  <si>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</si>
  <si>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</si>
  <si>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</si>
  <si>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</si>
  <si>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</si>
  <si>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</si>
  <si>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</si>
  <si>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</si>
  <si>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</si>
  <si>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</si>
  <si>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</si>
  <si>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</si>
  <si>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</si>
  <si>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</si>
  <si>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</si>
  <si>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</si>
  <si>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</si>
  <si>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</si>
  <si>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</si>
  <si>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</si>
  <si>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</si>
  <si>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</si>
  <si>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</si>
  <si>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</si>
  <si>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</si>
  <si>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</si>
  <si>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</si>
  <si>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</si>
  <si>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</si>
  <si>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</si>
  <si>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</si>
  <si>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</si>
  <si>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</si>
  <si>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</si>
  <si>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</si>
  <si>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</si>
  <si>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</si>
  <si>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</si>
  <si>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</si>
  <si>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</si>
  <si>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</si>
  <si>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</si>
  <si>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</si>
  <si>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</si>
  <si>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</si>
  <si>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</si>
  <si>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</si>
  <si>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</si>
  <si>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</si>
  <si>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</si>
  <si>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</si>
  <si>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</si>
  <si>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</si>
  <si>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</si>
  <si>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</si>
  <si>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</si>
  <si>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</si>
  <si>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</si>
  <si>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</si>
  <si>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</si>
  <si>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</si>
  <si>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</si>
  <si>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</si>
  <si>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</si>
  <si>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</si>
  <si>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</si>
  <si>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</si>
  <si>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</si>
  <si>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</si>
  <si>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</si>
  <si>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</si>
  <si>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</si>
  <si>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</si>
  <si>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</si>
  <si>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</si>
  <si>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</si>
  <si>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</si>
  <si>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</si>
  <si>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</si>
  <si>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</si>
  <si>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</si>
  <si>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</si>
  <si>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</si>
  <si>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</si>
  <si>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</si>
  <si>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</si>
  <si>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</si>
  <si>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</si>
  <si>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</si>
  <si>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</si>
  <si>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</si>
  <si>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</si>
  <si>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</si>
  <si>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</si>
  <si>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</si>
  <si>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</si>
  <si>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</si>
  <si>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</si>
  <si>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</si>
  <si>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</si>
  <si>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</si>
  <si>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</si>
  <si>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</si>
  <si>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</si>
  <si>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</si>
  <si>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</si>
  <si>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</si>
  <si>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</si>
  <si>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</si>
  <si>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</si>
  <si>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</si>
  <si>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</si>
  <si>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</si>
  <si>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</si>
  <si>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</si>
  <si>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</si>
  <si>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</si>
  <si>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</si>
  <si>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</si>
  <si>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</si>
  <si>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</si>
  <si>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</si>
  <si>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</si>
  <si>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</si>
  <si>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</si>
  <si>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</si>
  <si>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</si>
  <si>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</si>
  <si>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</si>
  <si>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</si>
  <si>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</si>
  <si>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</si>
  <si>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</si>
  <si>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</si>
  <si>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</si>
  <si>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</si>
  <si>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</si>
  <si>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</si>
  <si>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</si>
  <si>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</si>
  <si>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</si>
  <si>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</si>
  <si>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</si>
  <si>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</si>
  <si>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</si>
  <si>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</si>
  <si>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</si>
  <si>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</si>
  <si>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</si>
  <si>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</si>
  <si>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</si>
  <si>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</si>
  <si>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</si>
  <si>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</si>
  <si>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</si>
  <si>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</si>
  <si>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</si>
  <si>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</si>
  <si>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</si>
  <si>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</si>
  <si>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</si>
  <si>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</si>
  <si>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</si>
  <si>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</si>
  <si>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</si>
  <si>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</si>
  <si>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</si>
  <si>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</si>
  <si>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</si>
  <si>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</si>
  <si>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</si>
  <si>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</si>
  <si>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</si>
  <si>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</si>
  <si>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</si>
  <si>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</si>
  <si>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</si>
  <si>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</si>
  <si>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</si>
  <si>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</si>
  <si>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</si>
  <si>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</si>
  <si>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</si>
  <si>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</si>
  <si>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</si>
  <si>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</si>
  <si>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</si>
  <si>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</si>
  <si>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</si>
  <si>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</si>
  <si>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</si>
  <si>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</si>
  <si>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</si>
  <si>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</si>
  <si>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</si>
  <si>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</si>
  <si>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</si>
  <si>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</si>
  <si>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</si>
  <si>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</si>
  <si>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</si>
  <si>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</si>
  <si>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</si>
  <si>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</si>
  <si>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</si>
  <si>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</si>
  <si>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</si>
  <si>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</si>
  <si>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</si>
  <si>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</si>
  <si>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</si>
  <si>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</si>
  <si>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</si>
  <si>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</si>
  <si>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</si>
  <si>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</si>
  <si>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</si>
  <si>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</si>
  <si>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</si>
  <si>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</si>
  <si>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</si>
  <si>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</si>
  <si>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</si>
  <si>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</si>
  <si>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</si>
  <si>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</si>
  <si>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</si>
  <si>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</si>
  <si>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</si>
  <si>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</si>
  <si>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</si>
  <si>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</si>
  <si>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</si>
  <si>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</si>
  <si>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</si>
  <si>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</si>
  <si>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</si>
  <si>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</si>
  <si>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</si>
  <si>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</si>
  <si>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</si>
  <si>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</si>
  <si>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</si>
  <si>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</si>
  <si>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</si>
  <si>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</si>
  <si>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</si>
  <si>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</si>
  <si>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</si>
  <si>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</si>
  <si>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</si>
  <si>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</si>
  <si>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</si>
  <si>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</si>
  <si>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</si>
  <si>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</si>
  <si>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</si>
  <si>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</si>
  <si>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</si>
  <si>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</si>
  <si>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</si>
  <si>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</si>
  <si>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</si>
  <si>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</si>
  <si>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</si>
  <si>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</si>
  <si>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</si>
  <si>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</si>
  <si>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</si>
  <si>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</si>
  <si>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</si>
  <si>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</si>
  <si>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</si>
  <si>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</si>
  <si>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</si>
  <si>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</si>
  <si>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</si>
  <si>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</si>
  <si>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</si>
  <si>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</si>
  <si>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</si>
  <si>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</si>
  <si>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</si>
  <si>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</si>
  <si>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</si>
  <si>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</si>
  <si>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</si>
  <si>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</si>
  <si>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</si>
  <si>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</si>
  <si>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</si>
  <si>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</si>
  <si>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</si>
  <si>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</si>
  <si>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</si>
  <si>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</si>
  <si>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</si>
  <si>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</si>
  <si>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</si>
  <si>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</si>
  <si>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</si>
  <si>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</si>
  <si>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</si>
  <si>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</si>
  <si>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</si>
  <si>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</si>
  <si>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</si>
  <si>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</si>
  <si>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</si>
  <si>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</si>
  <si>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</si>
  <si>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</si>
  <si>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</si>
  <si>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</si>
  <si>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</si>
  <si>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</si>
  <si>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</si>
  <si>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</si>
  <si>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</si>
  <si>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</si>
  <si>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</si>
  <si>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</si>
  <si>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</si>
  <si>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</si>
  <si>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</si>
  <si>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</si>
  <si>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</si>
  <si>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</si>
  <si>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</si>
  <si>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</si>
  <si>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</si>
  <si>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</si>
  <si>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</si>
  <si>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</si>
  <si>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</si>
  <si>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</si>
  <si>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</si>
  <si>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</si>
  <si>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</si>
  <si>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</si>
  <si>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</si>
  <si>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</si>
  <si>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</si>
  <si>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</si>
  <si>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</si>
  <si>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</si>
  <si>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</si>
  <si>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</si>
  <si>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</si>
  <si>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</si>
  <si>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</si>
  <si>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</si>
  <si>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</si>
  <si>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</si>
  <si>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</si>
  <si>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</si>
  <si>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</si>
  <si>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</si>
  <si>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</si>
  <si>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</si>
  <si>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</si>
  <si>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</si>
  <si>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</si>
  <si>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</si>
  <si>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</si>
  <si>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</si>
  <si>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</si>
  <si>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</si>
  <si>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</si>
  <si>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</si>
  <si>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</si>
  <si>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</si>
  <si>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</si>
  <si>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</si>
  <si>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</si>
  <si>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</si>
  <si>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</si>
  <si>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</si>
  <si>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</si>
  <si>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</si>
  <si>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</si>
  <si>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</si>
  <si>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</si>
  <si>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</si>
  <si>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</si>
  <si>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</si>
  <si>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</si>
  <si>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</si>
  <si>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</si>
  <si>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</si>
  <si>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</si>
  <si>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</si>
  <si>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</si>
  <si>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</si>
  <si>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</si>
  <si>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</si>
  <si>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</si>
  <si>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</si>
  <si>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</si>
  <si>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</si>
  <si>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</si>
  <si>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</si>
  <si>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</si>
  <si>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</si>
  <si>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</si>
  <si>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</si>
  <si>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</si>
  <si>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</si>
  <si>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</si>
  <si>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</si>
  <si>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</si>
  <si>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</si>
  <si>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</si>
  <si>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</si>
  <si>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</si>
  <si>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</si>
  <si>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</si>
  <si>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</si>
  <si>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</si>
  <si>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</si>
  <si>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</si>
  <si>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</si>
  <si>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</si>
  <si>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</si>
  <si>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</si>
  <si>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</si>
  <si>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</si>
  <si>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</si>
  <si>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</si>
  <si>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</si>
  <si>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</si>
  <si>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</si>
  <si>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</si>
  <si>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</si>
  <si>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</si>
  <si>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</si>
  <si>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</si>
  <si>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</si>
  <si>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</si>
  <si>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</si>
  <si>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</si>
  <si>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</si>
  <si>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</si>
  <si>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</si>
  <si>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</si>
  <si>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</si>
  <si>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</si>
  <si>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</si>
  <si>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</si>
  <si>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</si>
  <si>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</si>
  <si>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</si>
  <si>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</si>
  <si>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</si>
  <si>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</si>
  <si>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</si>
  <si>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</si>
  <si>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</si>
  <si>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</si>
  <si>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</si>
  <si>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</si>
  <si>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</si>
  <si>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</si>
  <si>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</si>
  <si>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</si>
  <si>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</si>
  <si>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</si>
  <si>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</si>
  <si>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</si>
  <si>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</si>
  <si>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</si>
  <si>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</si>
  <si>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</si>
  <si>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</si>
  <si>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</si>
  <si>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</si>
  <si>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</si>
  <si>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</si>
  <si>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</si>
  <si>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</si>
  <si>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</si>
  <si>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</si>
  <si>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</si>
  <si>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</si>
  <si>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</si>
  <si>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</si>
  <si>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</si>
  <si>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</si>
  <si>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</si>
  <si>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</si>
  <si>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</si>
  <si>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</si>
  <si>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</si>
  <si>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</si>
  <si>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</si>
  <si>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</si>
  <si>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</si>
  <si>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</si>
  <si>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</si>
  <si>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</si>
  <si>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</si>
  <si>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</si>
  <si>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</si>
  <si>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</si>
  <si>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</si>
  <si>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</si>
  <si>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</si>
  <si>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</si>
  <si>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</si>
  <si>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</si>
  <si>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</si>
  <si>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</si>
  <si>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</si>
  <si>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</si>
  <si>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</si>
  <si>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</si>
  <si>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</si>
  <si>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</si>
  <si>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</si>
  <si>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</si>
  <si>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</si>
  <si>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</si>
  <si>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</si>
  <si>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</si>
  <si>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</si>
  <si>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</si>
  <si>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</si>
  <si>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</si>
  <si>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</si>
  <si>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</si>
  <si>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</si>
  <si>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</si>
  <si>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</si>
  <si>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</si>
  <si>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</si>
  <si>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</si>
  <si>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</si>
  <si>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</si>
  <si>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</si>
  <si>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</si>
  <si>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</si>
  <si>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</si>
  <si>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</si>
  <si>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</si>
  <si>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</si>
  <si>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</si>
  <si>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</si>
  <si>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</si>
  <si>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</si>
  <si>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</si>
  <si>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</si>
  <si>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</si>
  <si>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</si>
  <si>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</si>
  <si>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</si>
  <si>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</si>
  <si>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</si>
  <si>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</si>
  <si>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</si>
  <si>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</si>
  <si>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</si>
  <si>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</si>
  <si>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</si>
  <si>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</si>
  <si>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</si>
  <si>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</si>
  <si>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</si>
  <si>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</si>
  <si>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</si>
  <si>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</si>
  <si>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</si>
  <si>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</si>
  <si>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</si>
  <si>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</si>
  <si>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</si>
  <si>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</si>
  <si>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</si>
  <si>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</si>
  <si>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</si>
  <si>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</si>
  <si>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</si>
  <si>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</si>
  <si>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</si>
  <si>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</si>
  <si>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</si>
  <si>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</si>
  <si>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</si>
  <si>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</si>
  <si>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</si>
  <si>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</si>
  <si>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</si>
  <si>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</si>
  <si>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</si>
  <si>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</si>
  <si>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</si>
  <si>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</si>
  <si>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</si>
  <si>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</si>
  <si>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</si>
  <si>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</si>
  <si>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</si>
  <si>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</si>
  <si>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</si>
  <si>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</si>
  <si>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</si>
  <si>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</si>
  <si>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</si>
  <si>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</si>
  <si>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</si>
  <si>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</si>
  <si>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</si>
  <si>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</si>
  <si>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</si>
  <si>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</si>
  <si>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</si>
  <si>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</si>
  <si>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</si>
  <si>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</si>
  <si>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</si>
  <si>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</si>
  <si>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</si>
  <si>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</si>
  <si>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</si>
  <si>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</si>
  <si>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</si>
  <si>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</si>
  <si>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</si>
  <si>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</si>
  <si>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</si>
  <si>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</si>
  <si>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</si>
  <si>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</si>
  <si>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</si>
  <si>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</si>
  <si>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</si>
  <si>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</si>
  <si>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</si>
  <si>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</si>
  <si>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</si>
  <si>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</si>
  <si>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</si>
  <si>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</si>
  <si>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</si>
  <si>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</si>
  <si>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</si>
  <si>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</si>
  <si>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</si>
  <si>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</si>
  <si>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</si>
  <si>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</si>
  <si>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</si>
  <si>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</si>
  <si>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</si>
  <si>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</si>
  <si>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</si>
  <si>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</si>
  <si>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</si>
  <si>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</si>
  <si>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</si>
  <si>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</si>
  <si>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</si>
  <si>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</si>
  <si>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</si>
  <si>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</si>
  <si>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</si>
  <si>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</si>
  <si>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</si>
  <si>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</si>
  <si>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</si>
  <si>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</si>
  <si>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</si>
  <si>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</si>
  <si>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</si>
  <si>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</si>
  <si>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</si>
  <si>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</si>
  <si>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</si>
  <si>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</si>
  <si>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</si>
  <si>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</si>
  <si>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</si>
  <si>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</si>
  <si>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</si>
  <si>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</si>
  <si>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</si>
  <si>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</si>
  <si>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</si>
  <si>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</si>
  <si>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</si>
  <si>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</si>
  <si>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</si>
  <si>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</si>
  <si>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</si>
  <si>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</si>
  <si>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</si>
  <si>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</si>
  <si>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</si>
  <si>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</si>
  <si>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</si>
  <si>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</si>
  <si>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</si>
  <si>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</si>
  <si>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</si>
  <si>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</si>
  <si>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</si>
  <si>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</si>
  <si>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</si>
  <si>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</si>
  <si>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</si>
  <si>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</si>
  <si>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</si>
  <si>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</si>
  <si>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</si>
  <si>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</si>
  <si>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</si>
  <si>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</si>
  <si>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</si>
  <si>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</si>
  <si>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</si>
  <si>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</si>
  <si>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</si>
  <si>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</si>
  <si>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</si>
  <si>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</si>
  <si>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</si>
  <si>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</si>
  <si>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</si>
  <si>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</si>
  <si>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</si>
  <si>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</si>
  <si>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</si>
  <si>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</si>
  <si>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</si>
  <si>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</si>
  <si>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</si>
  <si>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</si>
  <si>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</si>
  <si>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</si>
  <si>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</si>
  <si>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</si>
  <si>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</si>
  <si>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</si>
  <si>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</si>
  <si>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</si>
  <si>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</si>
  <si>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</si>
  <si>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</si>
  <si>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</si>
  <si>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</si>
  <si>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</si>
  <si>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</si>
  <si>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</si>
  <si>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</si>
  <si>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</si>
  <si>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</si>
  <si>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</si>
  <si>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</si>
  <si>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</si>
  <si>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</si>
  <si>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</si>
  <si>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</si>
  <si>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</si>
  <si>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</si>
  <si>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</si>
  <si>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</si>
  <si>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</si>
  <si>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</si>
  <si>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</si>
  <si>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</si>
  <si>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</si>
  <si>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</si>
  <si>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</si>
  <si>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</si>
  <si>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</si>
  <si>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</si>
  <si>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</si>
  <si>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</si>
  <si>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</si>
  <si>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</si>
  <si>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</si>
  <si>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</si>
  <si>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</si>
  <si>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</si>
  <si>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</si>
  <si>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</si>
  <si>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</si>
  <si>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</si>
  <si>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</si>
  <si>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</si>
  <si>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</si>
  <si>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</si>
  <si>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</si>
  <si>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</si>
  <si>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</si>
  <si>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</si>
  <si>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</si>
  <si>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</si>
  <si>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</si>
  <si>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</si>
  <si>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</si>
  <si>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</si>
  <si>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</si>
  <si>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</si>
  <si>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</si>
  <si>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</si>
  <si>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</si>
  <si>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</si>
  <si>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</si>
  <si>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</si>
  <si>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</si>
  <si>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</si>
  <si>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</si>
  <si>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</si>
  <si>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</si>
  <si>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</si>
  <si>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</si>
  <si>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</si>
  <si>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</si>
  <si>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</si>
  <si>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</si>
  <si>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</si>
  <si>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</si>
  <si>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</si>
  <si>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</si>
  <si>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</si>
  <si>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</si>
  <si>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</si>
  <si>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</si>
  <si>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</si>
  <si>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</si>
  <si>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</si>
  <si>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</si>
  <si>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</si>
  <si>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</si>
  <si>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</si>
  <si>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</si>
  <si>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</si>
  <si>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</si>
  <si>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</si>
  <si>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</si>
  <si>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</si>
  <si>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</si>
  <si>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</si>
  <si>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</si>
  <si>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</si>
  <si>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</si>
  <si>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</si>
  <si>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</si>
  <si>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</si>
  <si>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</si>
  <si>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</si>
  <si>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</si>
  <si>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</si>
  <si>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</si>
  <si>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</si>
  <si>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</si>
  <si>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</si>
  <si>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</si>
  <si>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</si>
  <si>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</si>
  <si>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</si>
  <si>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</si>
  <si>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</si>
  <si>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</si>
  <si>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</si>
  <si>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</si>
  <si>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</si>
  <si>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</si>
  <si>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</si>
  <si>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</si>
  <si>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</si>
  <si>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</si>
  <si>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</si>
  <si>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</si>
  <si>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</si>
  <si>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</si>
  <si>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</si>
  <si>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</si>
  <si>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</si>
  <si>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</si>
  <si>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</si>
  <si>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</si>
  <si>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</si>
  <si>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</si>
  <si>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</si>
  <si>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</si>
  <si>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</si>
  <si>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</si>
  <si>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</si>
  <si>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</si>
  <si>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</si>
  <si>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</si>
  <si>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</si>
  <si>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</si>
  <si>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</si>
  <si>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</si>
  <si>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</si>
  <si>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</si>
  <si>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</si>
  <si>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</si>
  <si>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</si>
  <si>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</si>
  <si>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</si>
  <si>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</si>
  <si>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</si>
  <si>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</si>
  <si>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</si>
  <si>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</si>
  <si>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</si>
  <si>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</si>
  <si>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</si>
  <si>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</si>
  <si>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</si>
  <si>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</si>
  <si>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</si>
  <si>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</si>
  <si>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</si>
  <si>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</si>
  <si>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</si>
  <si>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</si>
  <si>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</si>
  <si>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</si>
  <si>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</si>
  <si>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</si>
  <si>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</si>
  <si>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</si>
  <si>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</si>
  <si>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</si>
  <si>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</si>
  <si>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</si>
  <si>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</si>
  <si>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</si>
  <si>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</si>
  <si>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</si>
  <si>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</si>
  <si>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</si>
  <si>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</si>
  <si>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</si>
  <si>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</si>
  <si>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</si>
  <si>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</si>
  <si>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</si>
  <si>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</si>
  <si>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</si>
  <si>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</si>
  <si>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</si>
  <si>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</si>
  <si>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</si>
  <si>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</si>
  <si>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</si>
  <si>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</si>
  <si>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</si>
  <si>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</si>
  <si>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</si>
  <si>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</si>
  <si>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</si>
  <si>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</si>
  <si>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</si>
  <si>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</si>
  <si>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</si>
  <si>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</si>
  <si>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</si>
  <si>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</si>
  <si>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</si>
  <si>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</si>
  <si>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</si>
  <si>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</si>
  <si>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</si>
  <si>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</si>
  <si>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</si>
  <si>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</si>
  <si>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</si>
  <si>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</si>
  <si>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</si>
  <si>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</si>
  <si>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</si>
  <si>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</si>
  <si>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</si>
  <si>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</si>
  <si>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</si>
  <si>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</si>
  <si>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</si>
  <si>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</si>
  <si>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</si>
  <si>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</si>
  <si>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</si>
  <si>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</si>
  <si>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</si>
  <si>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</si>
  <si>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</si>
  <si>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</si>
  <si>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</si>
  <si>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</si>
  <si>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</si>
  <si>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</si>
  <si>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</si>
  <si>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</si>
  <si>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</si>
  <si>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</si>
  <si>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</si>
  <si>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</si>
  <si>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</si>
  <si>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</si>
  <si>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</si>
  <si>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</si>
  <si>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</si>
  <si>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</si>
  <si>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</si>
  <si>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</si>
  <si>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</si>
  <si>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</si>
  <si>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</si>
  <si>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</si>
  <si>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</si>
  <si>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</si>
  <si>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</si>
  <si>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</si>
  <si>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</si>
  <si>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</si>
  <si>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</si>
  <si>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</si>
  <si>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</si>
  <si>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</si>
  <si>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</si>
  <si>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</si>
  <si>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</si>
  <si>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</si>
  <si>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</si>
  <si>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</si>
  <si>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</si>
  <si>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</si>
  <si>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</si>
  <si>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</si>
  <si>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</si>
  <si>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</si>
  <si>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</si>
  <si>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</si>
  <si>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</si>
  <si>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</si>
  <si>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</si>
  <si>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</si>
  <si>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</si>
  <si>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</si>
  <si>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</si>
  <si>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</si>
  <si>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</si>
  <si>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</si>
  <si>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</si>
  <si>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</si>
  <si>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</si>
  <si>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</si>
  <si>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</si>
  <si>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</si>
  <si>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</si>
  <si>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</si>
  <si>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</si>
  <si>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</si>
  <si>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</si>
  <si>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</si>
  <si>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</si>
  <si>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</si>
  <si>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</si>
  <si>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</si>
  <si>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</si>
  <si>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</si>
  <si>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</si>
  <si>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</si>
  <si>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</si>
  <si>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</si>
  <si>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</si>
  <si>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</si>
  <si>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</si>
  <si>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</si>
  <si>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</si>
  <si>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</si>
  <si>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</si>
  <si>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</si>
  <si>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</si>
  <si>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</si>
  <si>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</si>
  <si>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</si>
  <si>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</si>
  <si>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</si>
  <si>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</si>
  <si>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</si>
  <si>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</si>
  <si>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</si>
  <si>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</si>
  <si>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</si>
  <si>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</si>
  <si>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</si>
  <si>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</si>
  <si>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</si>
  <si>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</si>
  <si>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</si>
  <si>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</si>
  <si>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</si>
  <si>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</si>
  <si>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</si>
  <si>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</si>
  <si>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</si>
  <si>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</si>
  <si>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</si>
  <si>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</si>
  <si>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</si>
  <si>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</si>
  <si>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</si>
  <si>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</si>
  <si>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</si>
  <si>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</si>
  <si>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</si>
  <si>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</si>
  <si>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</si>
  <si>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</si>
  <si>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</si>
  <si>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</si>
  <si>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</si>
  <si>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</si>
  <si>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</si>
  <si>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</si>
  <si>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</si>
  <si>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</si>
  <si>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</si>
  <si>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</si>
  <si>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</si>
  <si>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</si>
  <si>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</si>
  <si>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</si>
  <si>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</si>
  <si>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</si>
  <si>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</si>
  <si>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</si>
  <si>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</si>
  <si>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</si>
  <si>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</si>
  <si>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</si>
  <si>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</si>
  <si>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</si>
  <si>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</si>
  <si>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</si>
  <si>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</si>
  <si>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</si>
  <si>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</si>
  <si>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</si>
  <si>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</si>
  <si>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</si>
  <si>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</si>
  <si>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</si>
  <si>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</si>
  <si>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</si>
  <si>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</si>
  <si>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</si>
  <si>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</si>
  <si>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</si>
  <si>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</si>
  <si>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</si>
  <si>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</si>
  <si>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</si>
  <si>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</si>
  <si>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</si>
  <si>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</si>
  <si>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</si>
  <si>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</si>
  <si>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</si>
  <si>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</si>
  <si>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</si>
  <si>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</si>
  <si>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</si>
  <si>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</si>
  <si>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</si>
  <si>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</si>
  <si>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</si>
  <si>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</si>
  <si>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</si>
  <si>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</si>
  <si>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</si>
  <si>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</si>
  <si>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</si>
  <si>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</si>
  <si>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</si>
  <si>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</si>
  <si>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</si>
  <si>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</si>
  <si>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</si>
  <si>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</si>
  <si>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</si>
  <si>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</si>
  <si>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</si>
  <si>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</si>
  <si>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</si>
  <si>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</si>
  <si>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</si>
  <si>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</si>
  <si>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</si>
  <si>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</si>
  <si>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</si>
  <si>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</si>
  <si>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</si>
  <si>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</si>
  <si>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</si>
  <si>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</si>
  <si>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</si>
  <si>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</si>
  <si>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</si>
  <si>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</si>
  <si>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</si>
  <si>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</si>
  <si>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</si>
  <si>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</si>
  <si>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</si>
  <si>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</si>
  <si>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</si>
  <si>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</si>
  <si>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</si>
  <si>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</si>
  <si>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</si>
  <si>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</si>
  <si>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</si>
  <si>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</si>
  <si>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</si>
  <si>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</si>
  <si>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</si>
  <si>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</si>
  <si>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</si>
  <si>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</si>
  <si>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</si>
  <si>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</si>
  <si>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</si>
  <si>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</si>
  <si>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</si>
  <si>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</si>
  <si>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</si>
  <si>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</si>
  <si>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</si>
  <si>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</si>
  <si>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</si>
  <si>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</si>
  <si>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</si>
  <si>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</si>
  <si>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</si>
  <si>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</si>
  <si>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</si>
  <si>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</si>
  <si>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</si>
  <si>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</si>
  <si>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</si>
  <si>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</si>
  <si>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</si>
  <si>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</si>
  <si>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</si>
  <si>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</si>
  <si>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</si>
  <si>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</si>
  <si>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</si>
  <si>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</si>
  <si>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</si>
  <si>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</si>
  <si>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</si>
  <si>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</si>
  <si>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</si>
  <si>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</si>
  <si>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</si>
  <si>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</si>
  <si>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</si>
  <si>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</si>
  <si>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</si>
  <si>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</si>
  <si>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</si>
  <si>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</si>
  <si>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</si>
  <si>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</si>
  <si>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</si>
  <si>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</si>
  <si>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</si>
  <si>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</si>
  <si>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</si>
  <si>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</si>
  <si>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</si>
  <si>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</si>
  <si>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</si>
  <si>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</si>
  <si>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</si>
  <si>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</si>
  <si>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</si>
  <si>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</si>
  <si>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</si>
  <si>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</si>
  <si>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</si>
  <si>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</si>
  <si>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</si>
  <si>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</si>
  <si>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</si>
  <si>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</si>
  <si>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</si>
  <si>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</si>
  <si>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</si>
  <si>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</si>
  <si>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</si>
  <si>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</si>
  <si>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</si>
  <si>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</si>
  <si>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</si>
  <si>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</si>
  <si>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</si>
  <si>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</si>
  <si>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</si>
  <si>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</si>
  <si>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</si>
  <si>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</si>
  <si>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</si>
  <si>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</si>
  <si>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</si>
  <si>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</si>
  <si>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</si>
  <si>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</si>
  <si>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</si>
  <si>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</si>
  <si>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</si>
  <si>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</si>
  <si>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</si>
  <si>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</si>
  <si>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</si>
  <si>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</si>
  <si>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</si>
  <si>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</si>
  <si>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</si>
  <si>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</si>
  <si>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</si>
  <si>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</si>
  <si>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</si>
  <si>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</si>
  <si>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</si>
  <si>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</si>
  <si>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</si>
  <si>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</si>
  <si>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</si>
  <si>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</si>
  <si>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</si>
  <si>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</si>
  <si>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</si>
  <si>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</si>
  <si>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</si>
  <si>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</si>
  <si>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</si>
  <si>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</si>
  <si>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</si>
  <si>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</si>
  <si>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</si>
  <si>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</si>
  <si>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</si>
  <si>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</si>
  <si>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</si>
  <si>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</si>
  <si>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</si>
  <si>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</si>
  <si>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</si>
  <si>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</si>
  <si>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</si>
  <si>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</si>
  <si>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</si>
  <si>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</si>
  <si>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</si>
  <si>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</si>
  <si>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</si>
  <si>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</si>
  <si>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</si>
  <si>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</si>
  <si>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</si>
  <si>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</si>
  <si>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</si>
  <si>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</si>
  <si>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</si>
  <si>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</si>
  <si>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</si>
  <si>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</si>
  <si>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</si>
  <si>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</si>
  <si>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</si>
  <si>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</si>
  <si>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</si>
  <si>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</si>
  <si>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</si>
  <si>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</si>
  <si>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</si>
  <si>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</si>
  <si>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</si>
  <si>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</si>
  <si>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</si>
  <si>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</si>
  <si>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</si>
  <si>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</si>
  <si>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</si>
  <si>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</si>
  <si>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</si>
  <si>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</si>
  <si>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</si>
  <si>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</si>
  <si>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</si>
  <si>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</si>
  <si>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</si>
  <si>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</si>
  <si>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</si>
  <si>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</si>
  <si>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</si>
  <si>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</si>
  <si>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</si>
  <si>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</si>
  <si>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</si>
  <si>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</si>
  <si>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</si>
  <si>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</si>
  <si>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</si>
  <si>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</si>
  <si>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</si>
  <si>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</si>
  <si>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</si>
  <si>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</si>
  <si>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</si>
  <si>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</si>
  <si>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</si>
  <si>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</si>
  <si>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</si>
  <si>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</si>
  <si>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</si>
  <si>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</si>
  <si>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</si>
  <si>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</si>
  <si>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</si>
  <si>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</si>
  <si>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</si>
  <si>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</si>
  <si>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</si>
  <si>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</si>
  <si>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</si>
  <si>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</si>
  <si>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</si>
  <si>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</si>
  <si>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</si>
  <si>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</si>
  <si>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</si>
  <si>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</si>
  <si>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</si>
  <si>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</si>
  <si>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</si>
  <si>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</si>
  <si>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</si>
  <si>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</si>
  <si>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</si>
  <si>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</si>
  <si>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</si>
  <si>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</si>
  <si>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</si>
  <si>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</si>
  <si>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</si>
  <si>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</si>
  <si>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</si>
  <si>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</si>
  <si>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</si>
  <si>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</si>
  <si>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</si>
  <si>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</si>
  <si>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</si>
  <si>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</si>
  <si>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</si>
  <si>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</si>
  <si>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</si>
  <si>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</si>
  <si>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</si>
  <si>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</si>
  <si>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</si>
  <si>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</si>
  <si>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</si>
  <si>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</si>
  <si>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</si>
  <si>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</si>
  <si>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</si>
  <si>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</si>
  <si>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</si>
  <si>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</si>
  <si>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</si>
  <si>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</si>
  <si>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</si>
  <si>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</si>
  <si>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</si>
  <si>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</si>
  <si>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</si>
  <si>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</si>
  <si>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</si>
  <si>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</si>
  <si>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</si>
  <si>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</si>
  <si>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</si>
  <si>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</si>
  <si>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</si>
  <si>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</si>
  <si>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</si>
  <si>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</si>
  <si>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</si>
  <si>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</si>
  <si>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</si>
  <si>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</si>
  <si>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</si>
  <si>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</si>
  <si>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</si>
  <si>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</si>
  <si>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</si>
  <si>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</si>
  <si>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</si>
  <si>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</si>
  <si>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</si>
  <si>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</si>
  <si>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</si>
  <si>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</si>
  <si>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</si>
  <si>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</si>
  <si>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</si>
  <si>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</si>
  <si>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</si>
  <si>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</si>
  <si>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</si>
  <si>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</si>
  <si>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</si>
  <si>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</si>
  <si>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</si>
  <si>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</si>
  <si>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</si>
  <si>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</si>
  <si>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</si>
  <si>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</si>
  <si>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</si>
  <si>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</si>
  <si>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</si>
  <si>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</si>
  <si>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</si>
  <si>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</si>
  <si>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</si>
  <si>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</si>
  <si>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</si>
  <si>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</si>
  <si>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</si>
  <si>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</si>
  <si>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</si>
  <si>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</si>
  <si>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</si>
  <si>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</si>
  <si>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</si>
  <si>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</si>
  <si>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</si>
  <si>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</si>
  <si>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</si>
  <si>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</si>
  <si>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</si>
  <si>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</si>
  <si>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</si>
  <si>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</si>
  <si>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</si>
  <si>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</si>
  <si>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</si>
  <si>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</si>
  <si>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</si>
  <si>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</si>
  <si>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</si>
  <si>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</si>
  <si>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</si>
  <si>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</si>
  <si>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</si>
  <si>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</si>
  <si>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</si>
  <si>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</si>
  <si>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</si>
  <si>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</si>
  <si>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</si>
  <si>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</si>
  <si>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</si>
  <si>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</si>
  <si>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</si>
  <si>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</si>
  <si>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</si>
  <si>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</si>
  <si>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</si>
  <si>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</si>
  <si>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</si>
  <si>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</si>
  <si>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</si>
  <si>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</si>
  <si>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</si>
  <si>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</si>
  <si>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</si>
  <si>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</si>
  <si>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</si>
  <si>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</si>
  <si>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</si>
  <si>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</si>
  <si>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</si>
  <si>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</si>
  <si>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</si>
  <si>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</si>
  <si>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</si>
  <si>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</si>
  <si>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</si>
  <si>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</si>
  <si>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</si>
  <si>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</si>
  <si>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</si>
  <si>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</si>
  <si>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</si>
  <si>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</si>
  <si>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</si>
  <si>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</si>
  <si>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</si>
  <si>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</si>
  <si>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</si>
  <si>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</si>
  <si>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</si>
  <si>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</si>
  <si>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</si>
  <si>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</si>
  <si>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</si>
  <si>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</si>
  <si>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</si>
  <si>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</si>
  <si>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</si>
  <si>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</si>
  <si>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</si>
  <si>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</si>
  <si>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</si>
  <si>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</si>
  <si>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</si>
  <si>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</si>
  <si>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</si>
  <si>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</si>
  <si>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</si>
  <si>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</si>
  <si>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</si>
  <si>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</si>
  <si>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</si>
  <si>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</si>
  <si>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</si>
  <si>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</si>
  <si>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</si>
  <si>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</si>
  <si>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</si>
  <si>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</si>
  <si>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</si>
  <si>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</si>
  <si>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</si>
  <si>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</si>
  <si>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</si>
  <si>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</si>
  <si>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</si>
  <si>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</si>
  <si>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</si>
  <si>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</si>
  <si>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</si>
  <si>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</si>
  <si>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</si>
  <si>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</si>
  <si>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</si>
  <si>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</si>
  <si>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</si>
  <si>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</si>
  <si>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</si>
  <si>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</si>
  <si>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</si>
  <si>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</si>
  <si>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</si>
  <si>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</si>
  <si>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</si>
  <si>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</si>
  <si>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</si>
  <si>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</si>
  <si>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</si>
  <si>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</si>
  <si>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</si>
  <si>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</si>
  <si>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</si>
  <si>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</si>
  <si>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</si>
  <si>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</si>
  <si>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</si>
  <si>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</si>
  <si>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</si>
  <si>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</si>
  <si>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</si>
  <si>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</si>
  <si>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</si>
  <si>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</si>
  <si>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</si>
  <si>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</si>
  <si>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</si>
  <si>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</si>
  <si>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</si>
  <si>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</si>
  <si>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</si>
  <si>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</si>
  <si>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</si>
  <si>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</si>
  <si>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</si>
  <si>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</si>
  <si>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</si>
  <si>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</si>
  <si>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</si>
  <si>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</si>
  <si>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</si>
  <si>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</si>
  <si>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</si>
  <si>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</si>
  <si>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</si>
  <si>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</si>
  <si>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</si>
  <si>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</si>
  <si>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</si>
  <si>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</si>
  <si>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</si>
  <si>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</si>
  <si>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</si>
  <si>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</si>
  <si>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</si>
  <si>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</si>
  <si>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</si>
  <si>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</si>
  <si>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</si>
  <si>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</si>
  <si>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</si>
  <si>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</si>
  <si>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</si>
  <si>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</si>
  <si>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</si>
  <si>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</si>
  <si>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</si>
  <si>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</si>
  <si>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</si>
  <si>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</si>
  <si>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</si>
  <si>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</si>
  <si>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</si>
  <si>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</si>
  <si>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</si>
  <si>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</si>
  <si>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</si>
  <si>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</si>
  <si>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</si>
  <si>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</si>
  <si>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</si>
  <si>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</si>
  <si>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</si>
  <si>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</si>
  <si>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</si>
  <si>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</si>
  <si>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</si>
  <si>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</si>
  <si>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</si>
  <si>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</si>
  <si>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</si>
  <si>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</si>
  <si>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</si>
  <si>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</si>
  <si>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</si>
  <si>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</si>
  <si>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</si>
  <si>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</si>
  <si>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</si>
  <si>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</si>
  <si>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</si>
  <si>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</si>
  <si>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</si>
  <si>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</si>
  <si>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</si>
  <si>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</si>
  <si>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</si>
  <si>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</si>
  <si>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</si>
  <si>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</si>
  <si>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</si>
  <si>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</si>
  <si>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</si>
  <si>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</si>
  <si>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</si>
  <si>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</si>
  <si>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</si>
  <si>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</si>
  <si>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</si>
  <si>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</si>
  <si>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</si>
  <si>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</si>
  <si>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</si>
  <si>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</si>
  <si>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</si>
  <si>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</si>
  <si>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</si>
  <si>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</si>
  <si>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</si>
  <si>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</si>
  <si>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</si>
  <si>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</si>
  <si>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</si>
  <si>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</si>
  <si>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</si>
  <si>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</si>
  <si>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</si>
  <si>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</si>
  <si>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</si>
  <si>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</si>
  <si>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</si>
  <si>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</si>
  <si>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</si>
  <si>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</si>
  <si>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</si>
  <si>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</si>
  <si>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</si>
  <si>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</si>
  <si>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</si>
  <si>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</si>
  <si>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</si>
  <si>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</si>
  <si>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</si>
  <si>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</si>
  <si>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</si>
  <si>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</si>
  <si>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</si>
  <si>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</si>
  <si>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</si>
  <si>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</si>
  <si>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</si>
  <si>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</si>
  <si>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</si>
  <si>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</si>
  <si>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</si>
  <si>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</si>
  <si>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</si>
  <si>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</si>
  <si>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</si>
  <si>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</si>
  <si>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</si>
  <si>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</si>
  <si>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</si>
  <si>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</si>
  <si>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</si>
  <si>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</si>
  <si>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</si>
  <si>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</si>
  <si>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</si>
  <si>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</si>
  <si>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</si>
  <si>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</si>
  <si>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</si>
  <si>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</si>
  <si>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</si>
  <si>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</si>
  <si>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</si>
  <si>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</si>
  <si>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</si>
  <si>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</si>
  <si>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</si>
  <si>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</si>
  <si>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</si>
  <si>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</si>
  <si>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</si>
  <si>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</si>
  <si>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</si>
  <si>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</si>
  <si>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</si>
  <si>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</si>
  <si>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</si>
  <si>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</si>
  <si>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</si>
  <si>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</si>
  <si>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</si>
  <si>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</si>
  <si>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</si>
  <si>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</si>
  <si>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</si>
  <si>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</si>
  <si>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</si>
  <si>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</si>
  <si>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</si>
  <si>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</si>
  <si>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</si>
  <si>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</si>
  <si>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</si>
  <si>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</si>
  <si>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</si>
  <si>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</si>
  <si>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</si>
  <si>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</si>
  <si>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</si>
  <si>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</si>
  <si>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</si>
  <si>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</si>
  <si>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</si>
  <si>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</si>
  <si>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</si>
  <si>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</si>
  <si>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</si>
  <si>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</si>
  <si>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</si>
  <si>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</si>
  <si>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</si>
  <si>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</si>
  <si>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</si>
  <si>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</si>
  <si>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</si>
  <si>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</si>
  <si>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</si>
  <si>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</si>
  <si>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</si>
  <si>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</si>
  <si>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</si>
  <si>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</si>
  <si>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</si>
  <si>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</si>
  <si>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</si>
  <si>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</si>
  <si>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</si>
  <si>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</si>
  <si>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</si>
  <si>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</si>
  <si>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</si>
  <si>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</si>
  <si>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</si>
  <si>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</si>
  <si>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</si>
  <si>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</si>
  <si>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</si>
  <si>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</si>
  <si>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</si>
  <si>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</si>
  <si>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</si>
  <si>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</si>
  <si>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</si>
  <si>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</si>
  <si>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</si>
  <si>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</si>
  <si>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</si>
  <si>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</si>
  <si>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</si>
  <si>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</si>
  <si>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</si>
  <si>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</si>
  <si>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</si>
  <si>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</si>
  <si>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</si>
  <si>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</si>
  <si>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</si>
  <si>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</si>
  <si>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</si>
  <si>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</si>
  <si>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</si>
  <si>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</si>
  <si>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</si>
  <si>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</si>
  <si>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</si>
  <si>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</si>
  <si>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</si>
  <si>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</si>
  <si>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</si>
  <si>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</si>
  <si>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</si>
  <si>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</si>
  <si>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</si>
  <si>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</si>
  <si>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</si>
  <si>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</si>
  <si>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</si>
  <si>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</si>
  <si>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</si>
  <si>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</si>
  <si>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</si>
  <si>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</si>
  <si>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</si>
  <si>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</si>
  <si>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</si>
  <si>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</si>
  <si>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</si>
  <si>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</si>
  <si>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</si>
  <si>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</si>
  <si>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</si>
  <si>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</si>
  <si>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</si>
  <si>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</si>
  <si>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</si>
  <si>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</si>
  <si>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</si>
  <si>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</si>
  <si>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</si>
  <si>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</si>
  <si>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</si>
  <si>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</si>
  <si>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</si>
  <si>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</si>
  <si>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</si>
  <si>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</si>
  <si>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</si>
  <si>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</si>
  <si>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</si>
  <si>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</si>
  <si>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</si>
  <si>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</si>
  <si>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</si>
  <si>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</si>
  <si>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</si>
  <si>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</si>
  <si>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</si>
  <si>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</si>
  <si>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</si>
  <si>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</si>
  <si>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</si>
  <si>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</si>
  <si>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</si>
  <si>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</si>
  <si>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</si>
  <si>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</si>
  <si>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</si>
  <si>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</si>
  <si>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</si>
  <si>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</si>
  <si>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</si>
  <si>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</si>
  <si>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</si>
  <si>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</si>
  <si>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</si>
  <si>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</si>
  <si>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</si>
  <si>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</si>
  <si>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</si>
  <si>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</si>
  <si>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</si>
  <si>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</si>
  <si>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</si>
  <si>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</si>
  <si>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</si>
  <si>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</si>
  <si>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</si>
  <si>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</si>
  <si>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</si>
  <si>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</si>
  <si>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</si>
  <si>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</si>
  <si>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</si>
  <si>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</si>
  <si>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</si>
  <si>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</si>
  <si>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</si>
  <si>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</si>
  <si>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</si>
  <si>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</si>
  <si>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</si>
  <si>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</si>
  <si>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</si>
  <si>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</si>
  <si>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</si>
  <si>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</si>
  <si>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</si>
  <si>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</si>
  <si>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</si>
  <si>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</si>
  <si>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</si>
  <si>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</si>
  <si>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</si>
  <si>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</si>
  <si>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</si>
  <si>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</si>
  <si>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</si>
  <si>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</si>
  <si>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</si>
  <si>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</si>
  <si>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</si>
  <si>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</si>
  <si>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</si>
  <si>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</si>
  <si>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</si>
  <si>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</si>
  <si>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</si>
  <si>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</si>
  <si>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</si>
  <si>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</si>
  <si>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</si>
  <si>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</si>
  <si>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</si>
  <si>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</si>
  <si>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</si>
  <si>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</si>
  <si>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</si>
  <si>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</si>
  <si>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</si>
  <si>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</si>
  <si>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</si>
  <si>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</si>
  <si>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</si>
  <si>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</si>
  <si>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</si>
  <si>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</si>
  <si>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</si>
  <si>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</si>
  <si>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</si>
  <si>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</si>
  <si>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</si>
  <si>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</si>
  <si>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</si>
  <si>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</si>
  <si>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</si>
  <si>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</si>
  <si>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</si>
  <si>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</si>
  <si>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</si>
  <si>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</si>
  <si>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</si>
  <si>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</si>
  <si>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</si>
  <si>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</si>
  <si>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</si>
  <si>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</si>
  <si>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</si>
  <si>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</si>
  <si>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</si>
  <si>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</si>
  <si>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</si>
  <si>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</si>
  <si>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</si>
  <si>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</si>
  <si>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</si>
  <si>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</si>
  <si>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</si>
  <si>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</si>
  <si>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</si>
  <si>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</si>
  <si>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</si>
  <si>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</si>
  <si>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</si>
  <si>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</si>
  <si>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</si>
  <si>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</si>
  <si>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</si>
  <si>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</si>
  <si>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</si>
  <si>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</si>
  <si>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</si>
  <si>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</si>
  <si>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</si>
  <si>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</si>
  <si>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</si>
  <si>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</si>
  <si>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</si>
  <si>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</si>
  <si>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</si>
  <si>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</si>
  <si>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</si>
  <si>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</si>
  <si>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</si>
  <si>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</si>
  <si>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</si>
  <si>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</si>
  <si>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</si>
  <si>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</si>
  <si>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</si>
  <si>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</si>
  <si>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</si>
  <si>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</si>
  <si>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</si>
  <si>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</si>
  <si>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</si>
  <si>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</si>
  <si>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</si>
  <si>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</si>
  <si>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</si>
  <si>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</si>
  <si>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</si>
  <si>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</si>
  <si>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</si>
  <si>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</si>
  <si>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</si>
  <si>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</si>
  <si>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</si>
  <si>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</si>
  <si>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</si>
  <si>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</si>
  <si>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</si>
  <si>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</si>
  <si>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</si>
  <si>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</si>
  <si>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</si>
  <si>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</si>
  <si>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</si>
  <si>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</si>
  <si>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</si>
  <si>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</si>
  <si>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</si>
  <si>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PCM-20251121-00000026</t>
  </si>
  <si>
    <t xml:space="preserve">Site located in deep desert &amp; dangerous area , under night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</si>
</sst>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3" totalsRowShown="0" headerRowDxfId="64" dataDxfId="63" headerRowBorderDxfId="61" tableBorderDxfId="62">
  <autoFilter ref="A1:L9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319.11567303240736</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45982.064098958333</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45982.064098958333</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45982.064098958333</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45982.064098958333</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45982.064098958333</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45982.064098958333</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45982.064098958333</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45982.064098958333</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45982.064098958333</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45982.064098958333</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45982.064098958333</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45982.064098958333</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45982.064098958333</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45982.064098958333</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45982.064098958333</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45982.064098958333</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45982.064098958333</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45982.064098958333</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45982.064098958333</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45982.064098958333</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45982.064098958333</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45982.064098958333</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45982.064098958333</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45982.064098958333</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45982.064098958333</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45982.064098958333</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45982.064098958333</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45982.064098958333</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45982.064098958333</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45982.064098958333</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45982.064098958333</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45982.064098958333</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45982.064098958333</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45982.064098958333</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45982.064098958333</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45982.064098958333</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45982.064098958333</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45982.064098958333</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45982.064098958333</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45982.064098958333</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45982.064098958333</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45982.064098958333</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45982.064098958333</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45982.064098958333</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45982.064098958333</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45982.064098958333</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45982.064098958333</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45982.064098958333</v>
      </c>
      <c r="H50" s="144"/>
      <c r="I50" s="142" t="str">
        <f>IFERROR(VLOOKUP(D50,DB!A:F,6,0),"")</f>
        <v/>
      </c>
      <c r="J50" s="142" t="str">
        <f>IFERROR(VLOOKUP(D50,DB!A:G,7,0),"")</f>
        <v/>
      </c>
      <c r="K50" s="146"/>
      <c r="L50" s="147" t="str">
        <f>IFERROR(VLOOKUP(D50,DB!A:I,9,0),"")</f>
        <v/>
      </c>
    </row>
    <row r="51" spans="1:12" ht="15" customHeight="1">
      <c r="A51" s="148"/>
      <c r="B51" s="135" t="str">
        <f>IFERROR(VLOOKUP(D51,DB!A:K,11,0),"")</f>
        <v/>
      </c>
      <c r="C51" s="135"/>
      <c r="D51" s="149"/>
      <c r="E51" s="136"/>
      <c r="F51" s="137"/>
      <c r="G51" s="138">
        <f ca="1">IFERROR(NOW()-F51,"-")</f>
        <v>45982.064098958333</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79F6C6B8-0666-4AB6-931F-C7070C7A40EA}"/>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tabSelected="1" workbookViewId="0">
      <pane ySplit="1" topLeftCell="J9"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157.06426099537202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45982.064098958333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45982.064098958333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45982.064098958333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45982.064098958333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45982.064098958333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45982.064098958333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45982.064098958333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45982.064098958333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45982.064098958333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45982.064098958333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45982.064098958333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45982.064098958333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45982.064098958333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45982.064098958333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45982.064098958333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45982.064098958333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45982.064098958333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45982.064098958333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45982.064098958333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45982.064098958333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45982.064098958333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45982.064098958333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45982.064098958333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45982.064098958333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45982.064098958333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45982.064098958333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45982.064098958333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45982.064098958333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45982.064098958333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45982.064098958333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45982.064098958333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45982.064098958333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45982.064098958333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45982.064098958333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45982.064098958333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45982.064098958333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45982.064098958333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45982.064098958333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45982.064098958333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45982.064098958333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45982.064098958333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45982.064098958333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45982.064098958333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45982.064098958333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45982.064098958333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45982.064098958333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45982.064098958333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45982.064098958333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45982.064098958333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45982.064098958333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45982.064098958333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45982.064098958333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45982.064098958333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45982.064098958333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45982.064098958333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45982.064098958333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45982.064098958333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45982.064098958333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45982.064098958333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45982.064098958333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45982.064098958333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45982.064098958333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45982.064098958333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45982.064098958333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45982.064098958333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45982.064098958333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45982.064098958333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45982.064098958333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45982.064098958333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45982.064098958333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45982.064098958333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45982.064098958333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45982.064098958333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45982.064098958333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45982.064098958333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45982.064098958333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45982.064098958333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45982.064098958333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45982.064098958333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45982.064098958333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45982.064098958333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45982.064098958333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45982.064098958333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45982.064098958333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45982.064098958333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45982.064098958333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45982.064098958333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45982.064098958333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45982.064098958333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45982.064098958333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45982.064098958333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45982.064098958333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45982.064098958333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45982.064098958333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45982.064098958333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45982.064098958333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45982.064098958333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45982.064098958333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45982.064098958333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45982.064098958333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45982.064098958333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45982.064098958333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45982.064098958333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45982.064098958333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45982.064098958333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45982.064098958333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45982.064098958333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45982.064098958333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45982.064098958333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45982.064098958333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45982.064098958333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45982.064098958333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45982.064098958333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45982.064098958333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45982.064098958333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45982.064098958333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45982.064098958333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45982.064098958333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45982.064098958333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45982.064098958333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45982.064098958333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45982.064098958333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45982.064098958333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45982.064098958333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45982.064098958333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45982.064098958333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45982.064098958333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45982.064098958333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45982.064098958333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45982.064098958333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45982.064098958333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45982.064098958333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45982.064098958333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45982.064098958333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45982.064098958333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45982.064098958333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45982.064098958333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45982.064098958333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45982.064098958333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45982.064098958333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45982.064098958333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45982.064098958333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45982.064098958333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45982.064098958333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45982.064098958333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45982.064098958333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45982.064098958333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45982.064098958333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45982.064098958333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45982.064098958333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45982.064098958333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45982.064098958333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45982.064098958333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45982.064098958333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45982.064098958333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45982.064098958333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45982.064098958333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45982.064098958333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45982.064098958333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45982.064098958333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45982.064098958333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45982.064098958333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45982.064098958333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45982.064098958333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3"/>
  <sheetViews>
    <sheetView workbookViewId="0">
      <selection activeCell="D6" sqref="D6"/>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61"/>
      <c r="E2" s="18"/>
      <c r="F2" s="20"/>
      <c r="G2" s="21">
        <f t="shared" ref="G2:G62" ca="1" si="0">IFERROR(NOW()-F2,"-")</f>
        <v>45982.064098958333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45982.064098958333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45982.064098958333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45982.064098958333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45982.064098958333</v>
      </c>
      <c r="H6" s="22"/>
      <c r="I6" s="19" t="str">
        <f>IFERROR(VLOOKUP(D6,DB!A:F,6,0),"")</f>
        <v/>
      </c>
      <c r="J6" s="18" t="str">
        <f>IFERROR(VLOOKUP(D6,DB!A:G,7,0),"")</f>
        <v/>
      </c>
      <c r="K6" s="45"/>
      <c r="L6" s="23" t="str">
        <f>IFERROR(VLOOKUP(D6,DB!A:I,9,0),"")</f>
        <v/>
      </c>
    </row>
    <row r="7" spans="1:13" ht="15" customHeight="1">
      <c r="A7" s="19"/>
      <c r="B7" s="61" t="str">
        <f>IFERROR(VLOOKUP(D7,DB!A:K,11,0),"")</f>
        <v/>
      </c>
      <c r="C7" s="18"/>
      <c r="D7" s="18" t="s">
        <v>39105</v>
      </c>
      <c r="E7" s="18"/>
      <c r="F7" s="20"/>
      <c r="G7" s="21">
        <f t="shared" ca="1" si="0"/>
        <v>45982.064098958333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45982.064098958333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45982.064098958333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45982.064098958333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45982.064098958333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45982.064098958333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45982.064098958333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45982.064098958333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45982.064098958333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45982.064098958333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45982.064098958333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45982.064098958333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45982.064098958333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45982.064098958333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45982.064098958333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45982.064098958333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45982.064098958333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45982.064098958333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45982.064098958333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45982.064098958333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45982.064098958333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45982.064098958333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45982.064098958333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45982.064098958333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45982.064098958333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45982.064098958333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45982.064098958333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45982.064098958333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45982.064098958333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45982.064098958333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45982.064098958333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45982.064098958333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45982.064098958333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45982.064098958333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45982.064098958333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45982.064098958333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45982.064098958333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45982.064098958333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45982.064098958333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45982.064098958333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45982.064098958333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45982.064098958333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45982.064098958333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45982.064098958333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45982.064098958333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45982.064098958333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45982.064098958333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45982.064098958333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45982.064098958333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45982.064098958333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45982.064098958333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45982.064098958333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45982.064098958333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45982.064098958333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45982.064098958333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45982.064098958333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45982.064098958333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45982.064098958333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45982.064098958333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45982.064098958333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45982.064098958333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45982.064098958333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45982.064098958333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45982.064098958333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45982.064098958333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45982.064098958333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45982.064098958333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45982.064098958333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45982.064098958333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45982.064098958333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45982.064098958333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45982.064098958333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45982.064098958333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45982.064098958333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45982.064098958333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45982.064098958333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45982.064098958333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45982.064098958333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45982.064098958333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45982.064098958333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45982.064098958333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45982.064098958333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45982.064098958333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45982.064098958333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45982.064098958333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45982.064098958333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45982.064098958333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45982.064098958333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45982.064098958333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45982.064098958333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45982.064098958333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45982.064098958333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45982.064098958333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45982.064098958333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45982.064098958333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45982.064098958333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45982.064098958333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45982.064098958333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45982.064098958333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45982.064098958333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45982.064098958333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45982.064098958333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45982.064098958333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45982.064098958333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45982.064098958333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45982.064098958333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45982.064098958333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45982.064098958333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45982.064098958333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45982.064098958333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45982.064098958333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45982.064098958333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45982.064098958333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45982.064098958333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45982.064098958333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45982.064098958333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45982.064098958333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45982.064098958333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45982.064098958333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45982.064098958333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45982.064098958333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45982.064098958333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45982.064098958333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45982.064098958333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45982.064098958333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45982.064098958333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45982.064098958333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45982.064098958333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45982.064098958333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45982.064098958333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45982.064098958333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45982.064098958333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45982.064098958333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45982.064098958333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45982.064098958333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45982.064098958333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45982.064098958333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45982.064098958333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45982.064098958333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45982.064098958333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45982.064098958333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45982.064098958333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45982.064098958333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45982.064098958333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45982.064098958333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45982.064098958333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45982.064098958333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45982.064098958333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45982.064098958333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45982.064098958333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45982.064098958333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45982.064098958333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45982.064098958333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45982.064098958333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45982.064098958333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45982.064098958333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45982.064098958333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45982.064098958333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45982.064098958333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45982.064098958333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45982.064098958333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45982.064098958333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45982.064098958333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45982.064098958333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45982.064098958333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45982.064098958333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45982.064098958333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45982.064098958333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45982.064098958333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45982.064098958333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45982.064098958333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45982.064098958333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45982.064098958333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45982.064098958333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45982.064098958333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45982.064098958333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45982.064098958333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45982.064098958333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45982.064098958333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45982.064098958333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45982.064098958333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45982.064098958333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45982.064098958333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45982.064098958333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45982.064098958333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45982.064098958333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45982.064098958333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45982.064098958333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45982.064098958333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45982.064098958333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45982.064098958333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45982.064098958333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45982.064098958333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45982.064098958333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45982.064098958333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45982.064098958333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45982.064098958333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45982.064098958333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45982.064098958333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45982.064098958333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45982.064098958333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45982.064098958333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45982.064098958333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45982.064098958333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45982.064098958333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45982.064098958333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45982.064098958333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45982.064098958333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45982.064098958333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45982.064098958333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45982.064098958333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45982.064098958333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45982.064098958333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45982.064098958333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45982.064098958333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45982.064098958333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45982.064098958333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45982.064098958333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45982.064098958333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45982.064098958333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45982.064098958333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45982.064098958333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45982.064098958333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45982.064098958333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45982.064098958333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45982.064098958333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45982.064098958333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45982.064098958333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45982.064098958333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45982.064098958333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45982.064098958333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45982.064098958333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45982.064098958333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45982.064098958333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45982.064098958333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45982.064098958333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45982.064098958333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45982.064098958333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45982.064098958333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45982.064098958333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45982.064098958333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45982.064098958333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45982.064098958333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45982.064098958333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45982.064098958333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45982.064098958333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45982.064098958333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45982.064098958333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45982.064098958333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45982.064098958333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45982.064098958333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45982.064098958333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45982.064098958333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45982.064098958333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45982.064098958333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45982.064098958333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45982.064098958333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45982.064098958333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45982.064098958333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45982.064098958333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45982.064098958333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45982.064098958333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45982.064098958333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45982.064098958333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45982.064098958333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45982.064098958333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45982.064098958333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45982.064098958333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45982.064098958333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45982.064098958333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45982.064098958333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45982.064098958333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45982.064098958333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45982.064098958333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45982.064098958333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45982.064098958333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45982.064098958333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45982.064098958333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45982.064098958333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45982.064098958333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45982.064098958333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45982.064098958333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45982.064098958333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45982.064098958333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45982.064098958333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45982.064098958333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45982.064098958333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45982.064098958333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45982.064098958333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45982.064098958333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45982.064098958333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45982.064098958333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45982.064098958333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45982.064098958333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45982.064098958333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45982.064098958333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45982.064098958333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45982.064098958333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45982.064098958333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45982.064098958333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45982.064098958333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45982.064098958333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45982.064098958333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45982.064098958333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45982.064098958333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45982.064098958333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45982.064098958333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45982.064098958333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45982.064098958333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45982.064098958333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45982.064098958333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45982.064098958333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45982.064098958333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45982.064098958333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45982.064098958333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45982.064098958333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45982.064098958333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45982.064098958333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45982.064098958333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45982.064098958333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45982.064098958333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45982.064098958333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45982.064098958333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45982.064098958333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45982.064098958333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45982.064098958333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45982.064098958333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45982.064098958333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45982.064098958333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45982.064098958333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45982.064098958333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45982.064098958333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45982.064098958333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45982.064098958333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45982.064098958333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45982.064098958333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45982.064098958333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45982.064098958333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45982.064098958333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45982.064098958333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45982.064098958333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45982.064098958333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45982.064098958333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45982.064098958333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45982.064098958333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45982.064098958333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45982.064098958333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45982.064098958333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45982.064098958333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45982.064098958333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45982.064098958333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45982.064098958333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45982.064098958333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45982.064098958333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45982.064098958333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45982.064098958333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45982.064098958333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45982.064098958333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45982.064098958333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45982.064098958333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45982.064098958333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45982.064098958333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45982.064098958333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45982.064098958333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45982.064098958333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45982.064098958333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45982.064098958333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45982.064098958333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45982.064098958333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45982.064098958333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45982.064098958333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45982.064098958333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45982.064098958333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45982.064098958333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45982.064098958333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45982.064098958333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45982.064098958333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45982.064098958333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45982.064098958333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45982.064098958333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45982.064098958333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45982.064098958333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45982.064098958333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45982.064098958333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45982.064098958333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45982.064098958333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45982.064098958333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45982.064098958333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45982.064098958333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45982.064098958333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45982.064098958333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45982.064098958333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45982.064098958333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45982.064098958333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45982.064098958333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45982.064098958333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45982.064098958333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45982.064098958333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45982.064098958333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45982.064098958333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45982.064098958333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45982.064098958333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45982.064098958333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45982.064098958333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45982.064098958333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45982.064098958333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45982.064098958333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45982.064098958333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45982.064098958333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45982.064098958333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45982.064098958333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45982.064098958333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45982.064098958333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45982.064098958333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45982.064098958333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45982.064098958333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45982.064098958333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45982.064098958333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45982.064098958333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45982.064098958333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45982.064098958333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45982.064098958333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45982.064098958333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45982.064098958333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45982.064098958333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45982.064098958333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45982.064098958333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45982.064098958333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45982.064098958333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45982.064098958333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45982.064098958333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45982.064098958333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45982.064098958333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45982.064098958333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45982.064098958333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45982.064098958333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45982.064098958333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45982.064098958333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45982.064098958333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45982.064098958333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45982.064098958333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45982.064098958333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45982.064098958333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45982.064098958333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45982.064098958333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45982.064098958333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45982.064098958333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45982.064098958333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45982.064098958333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45982.064098958333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45982.064098958333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45982.064098958333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45982.064098958333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45982.064098958333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45982.064098958333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45982.064098958333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45982.064098958333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45982.064098958333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45982.064098958333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45982.064098958333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45982.064098958333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45982.064098958333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45982.064098958333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45982.064098958333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45982.064098958333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45982.064098958333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45982.064098958333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45982.064098958333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45982.064098958333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45982.064098958333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45982.064098958333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45982.064098958333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45982.064098958333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45982.064098958333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45982.064098958333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45982.064098958333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45982.064098958333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45982.064098958333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45982.064098958333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45982.064098958333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45982.064098958333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45982.064098958333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45982.064098958333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45982.064098958333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45982.064098958333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45982.064098958333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45982.064098958333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45982.064098958333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45982.064098958333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45982.064098958333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45982.064098958333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45982.064098958333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45982.064098958333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45982.064098958333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45982.064098958333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45982.064098958333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45982.064098958333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45982.064098958333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45982.064098958333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45982.064098958333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45982.064098958333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45982.064098958333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45982.064098958333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45982.064098958333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45982.064098958333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45982.064098958333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45982.064098958333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45982.064098958333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45982.064098958333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45982.064098958333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45982.064098958333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45982.064098958333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45982.064098958333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45982.064098958333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45982.064098958333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45982.064098958333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45982.064098958333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45982.064098958333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45982.064098958333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45982.064098958333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45982.064098958333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45982.064098958333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45982.064098958333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45982.064098958333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45982.064098958333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45982.064098958333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45982.064098958333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45982.064098958333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45982.064098958333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45982.064098958333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45982.064098958333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45982.064098958333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45982.064098958333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45982.064098958333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45982.064098958333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45982.064098958333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45982.064098958333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45982.064098958333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45982.064098958333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45982.064098958333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45982.064098958333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45982.064098958333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45982.064098958333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45982.064098958333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45982.064098958333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45982.064098958333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45982.064098958333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45982.064098958333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45982.064098958333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45982.064098958333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45982.064098958333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45982.064098958333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45982.064098958333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45982.064098958333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45982.064098958333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45982.064098958333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45982.064098958333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45982.064098958333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45982.064098958333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45982.064098958333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45982.064098958333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45982.064098958333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45982.064098958333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45982.064098958333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45982.064098958333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45982.064098958333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45982.064098958333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45982.064098958333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45982.064098958333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45982.064098958333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45982.064098958333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45982.064098958333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45982.064098958333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45982.064098958333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45982.064098958333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45982.064098958333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45982.064098958333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45982.064098958333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45982.064098958333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45982.064098958333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45982.064098958333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45982.064098958333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45982.064098958333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45982.064098958333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45982.064098958333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45982.064098958333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45982.064098958333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45982.064098958333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45982.064098958333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45982.064098958333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45982.064098958333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45982.064098958333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45982.064098958333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45982.064098958333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45982.064098958333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45982.064098958333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45982.064098958333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45982.064098958333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45982.064098958333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45982.064098958333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45982.064098958333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45982.064098958333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45982.064098958333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45982.064098958333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45982.064098958333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45982.064098958333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45982.064098958333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45982.064098958333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45982.064098958333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45982.064098958333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45982.064098958333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45982.064098958333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45982.064098958333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45982.064098958333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45982.064098958333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45982.064098958333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45982.064098958333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45982.064098958333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45982.064098958333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45982.064098958333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45982.064098958333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45982.064098958333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45982.064098958333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45982.064098958333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45982.064098958333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45982.064098958333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45982.064098958333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45982.064098958333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45982.064098958333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45982.064098958333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45982.064098958333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45982.064098958333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45982.064098958333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45982.064098958333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45982.064098958333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45982.064098958333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45982.064098958333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45982.064098958333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45982.064098958333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45982.064098958333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45982.064098958333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45982.064098958333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45982.064098958333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45982.064098958333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45982.064098958333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45982.064098958333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45982.064098958333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45982.064098958333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45982.064098958333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45982.064098958333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45982.064098958333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45982.064098958333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45982.064098958333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45982.064098958333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45982.064098958333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45982.064098958333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45982.064098958333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45982.064098958333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45982.064098958333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45982.064098958333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45982.064098958333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45982.064098958333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45982.064098958333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45982.064098958333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45982.064098958333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45982.064098958333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45982.064098958333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45982.064098958333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45982.064098958333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45982.064098958333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45982.064098958333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45982.064098958333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45982.064098958333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45982.064098958333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45982.064098958333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45982.064098958333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45982.064098958333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45982.064098958333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45982.064098958333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45982.064098958333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45982.064098958333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45982.064098958333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45982.064098958333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45982.064098958333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45982.064098958333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45982.064098958333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45982.064098958333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45982.064098958333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45982.064098958333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45982.064098958333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45982.064098958333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45982.064098958333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45982.064098958333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45982.064098958333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45982.064098958333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45982.064098958333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45982.064098958333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45982.064098958333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45982.064098958333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45982.064098958333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45982.064098958333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45982.064098958333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45982.064098958333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45982.064098958333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45982.064098958333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45982.064098958333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45982.064098958333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45982.064098958333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45982.064098958333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45982.064098958333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45982.064098958333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45982.064098958333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45982.064098958333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45982.064098958333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45982.064098958333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45982.064098958333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45982.064098958333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45982.064098958333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45982.064098958333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45982.064098958333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45982.064098958333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45982.064098958333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45982.064098958333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45982.064098958333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45982.064098958333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45982.064098958333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45982.064098958333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45982.064098958333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45982.064098958333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45982.064098958333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45982.064098958333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45982.064098958333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45982.064098958333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45982.064098958333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45982.064098958333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45982.064098958333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45982.064098958333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45982.064098958333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45982.064098958333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45982.064098958333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45982.064098958333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45982.064098958333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45982.064098958333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45982.064098958333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45982.064098958333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45982.064098958333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45982.064098958333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45982.064098958333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45982.064098958333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45982.064098958333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45982.064098958333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45982.064098958333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45982.064098958333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45982.064098958333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45982.064098958333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45982.064098958333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45982.064098958333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45982.064098958333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45982.064098958333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45982.064098958333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45982.064098958333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45982.064098958333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45982.064098958333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45982.064098958333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45982.064098958333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45982.064098958333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45982.064098958333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45982.064098958333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45982.064098958333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45982.064098958333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45982.064098958333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45982.064098958333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45982.064098958333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45982.064098958333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45982.064098958333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45982.064098958333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45982.064098958333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45982.064098958333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45982.064098958333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45982.064098958333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45982.064098958333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45982.064098958333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45982.064098958333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45982.064098958333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45982.064098958333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45982.064098958333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45982.064098958333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45982.064098958333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45982.064098958333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45982.064098958333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45982.064098958333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45982.064098958333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45982.064098958333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45982.064098958333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45982.064098958333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45982.064098958333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45982.064098958333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45982.064098958333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45982.064098958333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45982.064098958333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45982.064098958333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45982.064098958333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45982.064098958333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45982.064098958333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45982.064098958333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45982.064098958333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45982.064098958333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45982.064098958333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45982.064098958333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45982.064098958333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45982.064098958333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45982.064098958333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45982.064098958333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45982.064098958333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45982.064098958333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45982.064098958333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45982.064098958333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45982.064098958333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45982.064098958333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45982.064098958333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45982.064098958333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45982.064098958333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45982.064098958333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45982.064098958333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45982.064098958333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45982.064098958333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45982.064098958333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45982.064098958333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45982.064098958333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45982.064098958333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45982.064098958333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45982.064098958333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45982.064098958333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45982.064098958333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45982.064098958333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45982.064098958333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45982.064098958333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45982.064098958333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45982.064098958333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45982.064098958333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45982.064098958333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45982.064098958333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45982.064098958333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45982.064098958333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45982.064098958333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45982.064098958333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45982.064098958333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45982.064098958333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45982.064098958333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45982.064098958333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45982.064098958333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45982.064098958333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45982.064098958333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45982.064098958333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45982.064098958333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45982.064098958333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45982.064098958333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45982.064098958333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45982.064098958333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45982.064098958333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45982.064098958333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45982.064098958333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45982.064098958333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45982.064098958333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45982.064098958333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45982.064098958333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45982.064098958333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45982.064098958333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45982.064098958333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45982.064098958333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45982.064098958333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45982.064098958333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45982.064098958333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45982.064098958333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45982.064098958333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45982.064098958333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45982.064098958333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45982.064098958333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45982.064098958333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45982.064098958333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45982.064098958333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45982.064098958333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45982.064098958333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45982.064098958333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45982.064098958333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45982.064098958333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45982.064098958333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45982.064098958333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45982.064098958333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45982.064098958333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45982.064098958333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45982.064098958333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45982.064098958333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45982.064098958333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45982.064098958333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45982.064098958333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45982.064098958333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45982.064098958333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45982.064098958333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45982.064098958333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45982.064098958333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45982.064098958333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45982.064098958333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45982.064098958333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45982.064098958333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45982.064098958333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45982.064098958333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45982.064098958333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45982.064098958333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45982.064098958333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45982.064098958333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45982.064098958333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45982.064098958333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45982.064098958333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45982.064098958333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45982.064098958333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45982.064098958333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45982.064098958333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45982.064098958333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45982.064098958333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45982.064098958333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45982.064098958333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45982.064098958333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45982.064098958333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45982.064098958333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45982.064098958333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45982.064098958333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45982.064098958333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45982.064098958333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45982.064098958333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45982.064098958333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45982.064098958333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45982.064098958333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45982.064098958333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45982.064098958333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45982.064098958333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45982.064098958333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45982.064098958333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45982.064098958333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45982.064098958333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45982.064098958333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45982.064098958333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45982.064098958333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45982.064098958333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45982.064098958333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45982.064098958333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45982.064098958333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45982.064098958333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45982.064098958333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45982.064098958333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45982.064098958333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45982.064098958333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973" ca="1" si="15">IFERROR(NOW()-F959,"-")</f>
        <v>45982.064098958333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45982.064098958333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45982.064098958333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45982.064098958333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45982.064098958333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45982.064098958333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45982.064098958333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45982.064098958333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45982.064098958333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45982.064098958333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45982.064098958333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45982.064098958333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45982.064098958333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45982.064098958333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45982.064098958333</v>
      </c>
      <c r="H973" s="22"/>
      <c r="I973" s="19" t="str">
        <f>IFERROR(VLOOKUP(D973,DB!A:F,6,0),"")</f>
        <v/>
      </c>
      <c r="J973" s="18" t="str">
        <f>IFERROR(VLOOKUP(D973,DB!A:G,7,0),"")</f>
        <v/>
      </c>
      <c r="K973" s="45"/>
      <c r="L973" s="23" t="str">
        <f>IFERROR(VLOOKUP(D973,DB!A:I,9,0),"")</f>
        <v/>
      </c>
    </row>
  </sheetData>
  <dataValidations count="2">
    <dataValidation allowBlank="1" showInputMessage="1" showErrorMessage="1" sqref="E1" xr:uid="{5914219A-CB83-432D-936A-CC0CB6F3982A}"/>
    <dataValidation type="list" allowBlank="1" showInputMessage="1" showErrorMessage="1" sqref="E2:E9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278.5833813657373</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45982.064098958333</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45982.064098958333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45982.064098958333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45982.064098958333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45982.064098958333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45982.064098958333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45982.064098958333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45982.064098958333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45982.064098958333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45982.064098958333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45982.064098958333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45982.064098958333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45982.064098958333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45982.064098958333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45982.064098958333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45982.064098958333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45982.064098958333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45982.064098958333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45982.064098958333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45982.064098958333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45982.064098958333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45982.064098958333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45982.064098958333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45982.064098958333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45982.064098958333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45982.064098958333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45982.064098958333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45982.064098958333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45982.064098958333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45982.064098958333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45982.064098958333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45982.064098958333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45982.064098958333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45982.064098958333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45982.064098958333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45982.064098958333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45982.064098958333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45982.064098958333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45982.064098958333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45982.064098958333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45982.064098958333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45982.064098958333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45982.064098958333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45982.064098958333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45982.064098958333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45982.064098958333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45982.064098958333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45982.064098958333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45982.064098958333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45982.064098958333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45982.064098958333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45982.064098958333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45982.064098958333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45982.064098958333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45982.064098958333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45982.064098958333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45982.064098958333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45982.064098958333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45982.064098958333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45982.064098958333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45982.064098958333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45982.064098958333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45982.064098958333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45982.064098958333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45982.064098958333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45982.064098958333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45982.064098958333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45982.064098958333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45982.064098958333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45982.064098958333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45982.064098958333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45982.064098958333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45982.064098958333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45982.064098958333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45982.064098958333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45982.064098958333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45982.064098958333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45982.064098958333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45982.064098958333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45982.064098958333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45982.064098958333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45982.064098958333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45982.064098958333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45982.064098958333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45982.064098958333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45982.064098958333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45982.064098958333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45982.064098958333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45982.064098958333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45982.064098958333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45982.064098958333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45982.064098958333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45982.064098958333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45982.064098958333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45982.064098958333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45982.064098958333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45982.064098958333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45982.064098958333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45982.064098958333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45982.064098958333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45982.064098958333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45982.064098958333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45982.064098958333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45982.064098958333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45982.064098958333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45982.064098958333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45982.064098958333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45982.064098958333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45982.064098958333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45982.064098958333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45982.064098958333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45982.064098958333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45982.064098958333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45982.064098958333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45982.064098958333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45982.064098958333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45982.064098958333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45982.064098958333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45982.064098958333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45982.064098958333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45982.064098958333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45982.064098958333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45982.064098958333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45982.064098958333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45982.064098958333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45982.064098958333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45982.064098958333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45982.064098958333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45982.064098958333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45982.064098958333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45982.064098958333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45982.064098958333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45982.064098958333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45982.064098958333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45982.064098958333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45982.064098958333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45982.064098958333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45982.064098958333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45982.064098958333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45982.064098958333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45982.064098958333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45982.064098958333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45982.064098958333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45982.064098958333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45982.064098958333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45982.064098958333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45982.064098958333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45982.064098958333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45982.064098958333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45982.064098958333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45982.064098958333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45982.064098958333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45982.064098958333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45982.064098958333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45982.064098958333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45982.064098958333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45982.064098958333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45982.064098958333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45982.064098958333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45982.064098958333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45982.064098958333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45982.064098958333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45982.064098958333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45982.064098958333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45982.064098958333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45982.064098958333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45982.064098958333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45982.064098958333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45982.064098958333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45982.064098958333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45982.064098958333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45982.064098958333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45982.064098958333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45982.064098958333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45982.064098958333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45982.064098958333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45982.064098958333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45982.064098958333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45982.064098958333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45982.064098958333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45982.064098958333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45982.064098958333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45982.064098958333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45982.064098958333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45982.064098958333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45982.064098958333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45982.064098958333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45982.064098958333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45982.064098958333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45982.064098958333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45982.064098958333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45982.064098958333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45982.064098958333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45982.064098958333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45982.064098958333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45982.064098958333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45982.064098958333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45982.064098958333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45982.064098958333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45982.064098958333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45982.064098958333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45982.064098958333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45982.064098958333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45982.064098958333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45982.064098958333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45982.064098958333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45982.064098958333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45982.064098958333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45982.064098958333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45982.064098958333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45982.064098958333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45982.064098958333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45982.064098958333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45982.064098958333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45982.064098958333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45982.064098958333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45982.064098958333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45982.064098958333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45982.064098958333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45982.064098958333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45982.064098958333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45982.064098958333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45982.064098958333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45982.064098958333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45982.064098958333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45982.064098958333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45982.064098958333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45982.064098958333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45982.064098958333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45982.064098958333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45982.064098958333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45982.064098958333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45982.064098958333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45982.064098958333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45982.064098958333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45982.064098958333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45982.064098958333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45982.064098958333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45982.064098958333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45982.064098958333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45982.064098958333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45982.064098958333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45982.064098958333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45982.064098958333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45982.064098958333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45982.064098958333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45982.064098958333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45982.064098958333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45982.064098958333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45982.064098958333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45982.064098958333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45982.064098958333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45982.064098958333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45982.064098958333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45982.064098958333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45982.064098958333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45982.064098958333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45982.064098958333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45982.064098958333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45982.064098958333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45982.064098958333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45982.064098958333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45982.064098958333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45982.064098958333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45982.064098958333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45982.064098958333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45982.064098958333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45982.064098958333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45982.064098958333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45982.064098958333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45982.064098958333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45982.064098958333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45982.064098958333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45982.064098958333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45982.064098958333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45982.064098958333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45982.064098958333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45982.064098958333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45982.064098958333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45982.064098958333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45982.064098958333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45982.064098958333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45982.064098958333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45982.064098958333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45982.064098958333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45982.064098958333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45982.064098958333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45982.064098958333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45982.064098958333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45982.064098958333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45982.064098958333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45982.064098958333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45982.064098958333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45982.064098958333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45982.064098958333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45982.064098958333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45982.064098958333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45982.064098958333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45982.064098958333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45982.064098958333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45982.064098958333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45982.064098958333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45982.064098958333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45982.064098958333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45982.064098958333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45982.064098958333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45982.064098958333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45982.064098958333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45982.064098958333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45982.064098958333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45982.064098958333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45982.064098958333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45982.064098958333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45982.064098958333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45982.064098958333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45982.064098958333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45982.064098958333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45982.064098958333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45982.064098958333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45982.064098958333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45982.064098958333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45982.064098958333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45982.064098958333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45982.064098958333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45982.064098958333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45982.064098958333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45982.064098958333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45982.064098958333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45982.064098958333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45982.064098958333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45982.064098958333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45982.064098958333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45982.064098958333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45982.064098958333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45982.064098958333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45982.064098958333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45982.064098958333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45982.064098958333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45982.064098958333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45982.064098958333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45982.064098958333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45982.064098958333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45982.064098958333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45982.064098958333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45982.064098958333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45982.064098958333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45982.064098958333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45982.064098958333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45982.064098958333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45982.064098958333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45982.064098958333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45982.064098958333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45982.064098958333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45982.064098958333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45982.064098958333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45982.064098958333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45982.064098958333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45982.064098958333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45982.064098958333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45982.064098958333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45982.064098958333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45982.064098958333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45982.064098958333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45982.064098958333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45982.064098958333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45982.064098958333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45982.064098958333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45982.064098958333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45982.064098958333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45982.064098958333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45982.064098958333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45982.064098958333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45982.064098958333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45982.064098958333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45982.064098958333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45982.064098958333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45982.064098958333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45982.064098958333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45982.064098958333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45982.064098958333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45982.064098958333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45982.064098958333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45982.064098958333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45982.064098958333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45982.064098958333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45982.064098958333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45982.064098958333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45982.064098958333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45982.064098958333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45982.064098958333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45982.064098958333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45982.064098958333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45982.064098958333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45982.064098958333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45982.064098958333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45982.064098958333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45982.064098958333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45982.064098958333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45982.064098958333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45982.064098958333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45982.064098958333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45982.064098958333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45982.064098958333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45982.064098958333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45982.064098958333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45982.064098958333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45982.064098958333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45982.064098958333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45982.064098958333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45982.064098958333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45982.064098958333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45982.064098958333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45982.064098958333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45982.064098958333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45982.064098958333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45982.064098958333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45982.064098958333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45982.064098958333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45982.064098958333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45982.064098958333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45982.064098958333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45982.064098958333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45982.064098958333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45982.064098958333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45982.064098958333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45982.064098958333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45982.064098958333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45982.064098958333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45982.064098958333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45982.064098958333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45982.064098958333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45982.064098958333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45982.064098958333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45982.064098958333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45982.064098958333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45982.064098958333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45982.064098958333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45982.064098958333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45982.064098958333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45982.064098958333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45982.064098958333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45982.064098958333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45982.064098958333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45982.064098958333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45982.064098958333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45982.064098958333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45982.064098958333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45982.064098958333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45982.064098958333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45982.064098958333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45982.064098958333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45982.064098958333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45982.064098958333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45982.064098958333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45982.064098958333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45982.064098958333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45982.064098958333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45982.064098958333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45982.064098958333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45982.064098958333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45982.064098958333</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90.232038773145177</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55.875221643516852</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33.402987847221084</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4.549295717595669</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0.69080034721991979</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0.1981730324041564</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45982.064098958333</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45982.064098958333</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45982.064098958333</v>
      </c>
      <c r="H10" s="109"/>
      <c r="I10" s="109" t="str">
        <f>IFERROR(VLOOKUP(D10,DB!A:F,6,0),"")</f>
        <v/>
      </c>
      <c r="J10" s="109" t="str">
        <f>IFERROR(VLOOKUP(D10,DB!A:G,7,0),"")</f>
        <v/>
      </c>
      <c r="K10" s="109"/>
      <c r="L10" s="109" t="str">
        <f>IFERROR(VLOOKUP(D10,DB!A:I,9,0),"")</f>
        <v/>
      </c>
    </row>
    <row r="11" spans="1:13" ht="15.75">
      <c r="A11" s="109"/>
      <c r="B11" s="109" t="str">
        <f>IFERROR(VLOOKUP(D11,DB!A:K,11,0),"")</f>
        <v/>
      </c>
      <c r="C11" s="109"/>
      <c r="D11" s="134"/>
      <c r="E11" s="109"/>
      <c r="F11" s="109"/>
      <c r="G11" s="111">
        <f ca="1">IFERROR(NOW()-F11,"")</f>
        <v>45982.064098958333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45982.064098958333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45982.064098958333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45982.064098958333</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45982.064098958333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45982.064098958333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45982.064098958333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45982.064098958333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45982.064098958333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45982.064098958333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45982.064098958333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45982.064098958333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45982.064098958333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45982.064098958333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45982.064098958333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45982.064098958333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45982.064098958333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45982.064098958333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45982.064098958333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45982.064098958333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45982.064098958333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45982.064098958333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45982.064098958333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45982.064098958333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45982.064098958333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45982.064098958333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45982.064098958333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45982.064098958333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45982.064098958333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45982.064098958333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45982.064098958333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45982.064098958333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45982.064098958333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45982.064098958333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45982.064098958333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45982.064098958333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45982.064098958333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45982.064098958333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45982.064098958333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45982.064098958333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45982.064098958333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45982.064098958333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45982.064098958333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45982.064098958333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45982.064098958333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45982.064098958333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45982.064098958333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45982.064098958333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45982.064098958333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45982.064098958333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45982.064098958333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45982.064098958333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45982.064098958333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45982.064098958333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45982.064098958333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45982.064098958333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45982.064098958333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45982.064098958333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45982.064098958333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45982.064098958333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45982.064098958333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45982.064098958333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45982.064098958333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45982.064098958333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45982.064098958333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45982.064098958333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45982.064098958333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45982.064098958333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45982.064098958333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45982.064098958333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45982.064098958333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45982.064098958333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45982.064098958333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45982.064098958333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45982.064098958333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45982.064098958333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45982.064098958333</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45982.064098958333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45982.064098958333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45982.064098958333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45982.064098958333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45982.064098958333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45982.064098958333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45982.064098958333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45982.064098958333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45982.064098958333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45982.064098958333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45982.064098958333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45982.064098958333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45982.064098958333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45982.064098958333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45982.064098958333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45982.064098958333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45982.064098958333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45982.064098958333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45982.064098958333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45982.064098958333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45982.064098958333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45982.064098958333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45982.064098958333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45982.064098958333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45982.064098958333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45982.064098958333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45982.064098958333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45982.064098958333</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51">
        <v>2</v>
      </c>
      <c r="D2" s="150" t="s">
        <v>37244</v>
      </c>
      <c r="E2" s="151" t="s">
        <v>39021</v>
      </c>
      <c r="F2" s="121">
        <v>45981.780300925922</v>
      </c>
      <c r="G2" s="104">
        <f t="shared" ref="G2:G5" ca="1" si="0">IFERROR(NOW()-F2,"-")</f>
        <v>0.28379803241114132</v>
      </c>
      <c r="H2" s="121">
        <v>45981.780277777776</v>
      </c>
      <c r="I2" s="119" t="str">
        <f>IFERROR(VLOOKUP(D2,DB!A:F,6,0),"")</f>
        <v>SCECO</v>
      </c>
      <c r="J2" s="119" t="str">
        <f>IFERROR(VLOOKUP(D2,DB!A:G,7,0),"")</f>
        <v>Vandalized</v>
      </c>
      <c r="K2" s="122" t="s">
        <v>39123</v>
      </c>
      <c r="L2" s="123" t="str">
        <f>IFERROR(VLOOKUP(D2,DB!A:I,9,0),"")</f>
        <v>Latis</v>
      </c>
    </row>
    <row r="3" spans="1:16382" ht="31.5" customHeight="1">
      <c r="A3" s="118"/>
      <c r="B3" s="119" t="str">
        <f>IFERROR(VLOOKUP(D3,DB!A:K,11,0),"")</f>
        <v>R6</v>
      </c>
      <c r="C3" s="120">
        <v>2</v>
      </c>
      <c r="D3" s="119" t="s">
        <v>38990</v>
      </c>
      <c r="E3" s="151" t="s">
        <v>39021</v>
      </c>
      <c r="F3" s="121"/>
      <c r="G3" s="104">
        <f t="shared" ca="1" si="0"/>
        <v>45982.064098958333</v>
      </c>
      <c r="H3" s="121">
        <v>45982.035474537035</v>
      </c>
      <c r="I3" s="119" t="str">
        <f>IFERROR(VLOOKUP(D3,DB!A:F,6,0),"")</f>
        <v>Generator-SG</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45982.064098958333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45982.064098958333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39" ca="1" si="1">IFERROR(NOW()-F6,"-")</f>
        <v>45982.064098958333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45982.064098958333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45982.064098958333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45982.064098958333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45982.064098958333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45982.064098958333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45982.064098958333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45982.064098958333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45982.064098958333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45982.064098958333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45982.064098958333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45982.064098958333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45982.064098958333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45982.064098958333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45982.064098958333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45982.064098958333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45982.064098958333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45982.064098958333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45982.064098958333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45982.064098958333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45982.064098958333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45982.064098958333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45982.064098958333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45982.064098958333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45982.064098958333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45982.064098958333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45982.064098958333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45982.064098958333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45982.064098958333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45982.064098958333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45982.064098958333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45982.064098958333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45982.064098958333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45982.064098958333</v>
      </c>
      <c r="H39" s="121"/>
      <c r="I39" s="119" t="str">
        <f>IFERROR(VLOOKUP(D39,DB!A:F,6,0),"")</f>
        <v/>
      </c>
      <c r="J39" s="119" t="str">
        <f>IFERROR(VLOOKUP(D39,DB!A:G,7,0),"")</f>
        <v/>
      </c>
      <c r="K39" s="122"/>
      <c r="L39" s="12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2025-11-20T22:33:22Z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