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72" documentId="13_ncr:1_{F6CB121F-512D-4AA6-A0C1-0FB36C537598}" xr6:coauthVersionLast="47" xr6:coauthVersionMax="47" xr10:uidLastSave="{22E94475-2DCF-4D9D-9725-505398550CF4}"/>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<sst xmlns="http://schemas.openxmlformats.org/spreadsheetml/2006/main" count="179016" uniqueCount="39100">
  <si>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</si>
  <si>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</si>
  <si>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</si>
  <si>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</si>
  <si>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</si>
  <si>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</si>
  <si>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</si>
  <si>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</si>
  <si>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</si>
  <si>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</si>
  <si>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</si>
  <si>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</si>
  <si>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</si>
  <si>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</si>
  <si>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</si>
  <si>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</si>
  <si>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</si>
  <si>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</si>
  <si>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</si>
  <si>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</si>
  <si>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</si>
  <si>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</si>
  <si>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</si>
  <si>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</si>
  <si>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</si>
  <si>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</si>
  <si>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</si>
  <si>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</si>
  <si>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</si>
  <si>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</si>
  <si>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</si>
  <si>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</si>
  <si>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</si>
  <si>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</si>
  <si>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</si>
  <si>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</si>
  <si>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</si>
  <si>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</si>
  <si>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</si>
  <si>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</si>
  <si>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</si>
  <si>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</si>
  <si>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</si>
  <si>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</si>
  <si>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</si>
  <si>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</si>
  <si>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</si>
  <si>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</si>
  <si>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</si>
  <si>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</si>
  <si>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</si>
  <si>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</si>
  <si>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</si>
  <si>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</si>
  <si>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</si>
  <si>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</si>
  <si>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</si>
  <si>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</si>
  <si>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</si>
  <si>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</si>
  <si>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</si>
  <si>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</si>
  <si>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</si>
  <si>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</si>
  <si>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</si>
  <si>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</si>
  <si>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</si>
  <si>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</si>
  <si>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</si>
  <si>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</si>
  <si>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</si>
  <si>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</si>
  <si>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</si>
  <si>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</si>
  <si>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</si>
  <si>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</si>
  <si>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</si>
  <si>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</si>
  <si>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</si>
  <si>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</si>
  <si>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</si>
  <si>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</si>
  <si>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</si>
  <si>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</si>
  <si>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</si>
  <si>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</si>
  <si>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</si>
  <si>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</si>
  <si>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</si>
  <si>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</si>
  <si>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</si>
  <si>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</si>
  <si>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</si>
  <si>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</si>
  <si>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</si>
  <si>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</si>
  <si>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</si>
  <si>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</si>
  <si>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</si>
  <si>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</si>
  <si>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</si>
  <si>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</si>
  <si>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</si>
  <si>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</si>
  <si>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</si>
  <si>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</si>
  <si>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</si>
  <si>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</si>
  <si>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</si>
  <si>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</si>
  <si>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</si>
  <si>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</si>
  <si>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</si>
  <si>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</si>
  <si>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</si>
  <si>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</si>
  <si>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</si>
  <si>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</si>
  <si>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</si>
  <si>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</si>
  <si>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</si>
  <si>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</si>
  <si>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</si>
  <si>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</si>
  <si>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</si>
  <si>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</si>
  <si>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</si>
  <si>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</si>
  <si>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</si>
  <si>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</si>
  <si>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</si>
  <si>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</si>
  <si>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</si>
  <si>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</si>
  <si>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</si>
  <si>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</si>
  <si>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</si>
  <si>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</si>
  <si>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</si>
  <si>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</si>
  <si>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</si>
  <si>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</si>
  <si>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</si>
  <si>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</si>
  <si>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</si>
  <si>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</si>
  <si>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</si>
  <si>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</si>
  <si>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</si>
  <si>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</si>
  <si>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</si>
  <si>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</si>
  <si>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</si>
  <si>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</si>
  <si>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</si>
  <si>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</si>
  <si>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</si>
  <si>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</si>
  <si>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</si>
  <si>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</si>
  <si>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</si>
  <si>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</si>
  <si>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</si>
  <si>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</si>
  <si>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</si>
  <si>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</si>
  <si>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</si>
  <si>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</si>
  <si>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</si>
  <si>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</si>
  <si>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</si>
  <si>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</si>
  <si>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</si>
  <si>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</si>
  <si>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</si>
  <si>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</si>
  <si>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</si>
  <si>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</si>
  <si>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</si>
  <si>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</si>
  <si>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</si>
  <si>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</si>
  <si>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</si>
  <si>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</si>
  <si>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</si>
  <si>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</si>
  <si>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</si>
  <si>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</si>
  <si>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</si>
  <si>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</si>
  <si>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</si>
  <si>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</si>
  <si>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</si>
  <si>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</si>
  <si>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</si>
  <si>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</si>
  <si>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</si>
  <si>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</si>
  <si>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</si>
  <si>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</si>
  <si>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</si>
  <si>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</si>
  <si>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</si>
  <si>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</si>
  <si>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</si>
  <si>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</si>
  <si>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</si>
  <si>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</si>
  <si>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</si>
  <si>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</si>
  <si>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</si>
  <si>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</si>
  <si>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</si>
  <si>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</si>
  <si>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</si>
  <si>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</si>
  <si>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</si>
  <si>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</si>
  <si>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</si>
  <si>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</si>
  <si>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</si>
  <si>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</si>
  <si>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</si>
  <si>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</si>
  <si>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</si>
  <si>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</si>
  <si>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</si>
  <si>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</si>
  <si>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</si>
  <si>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</si>
  <si>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</si>
  <si>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</si>
  <si>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</si>
  <si>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</si>
  <si>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</si>
  <si>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</si>
  <si>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</si>
  <si>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</si>
  <si>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</si>
  <si>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</si>
  <si>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</si>
  <si>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</si>
  <si>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</si>
  <si>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</si>
  <si>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</si>
  <si>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</si>
  <si>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</si>
  <si>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</si>
  <si>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</si>
  <si>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</si>
  <si>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</si>
  <si>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</si>
  <si>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</si>
  <si>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</si>
  <si>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</si>
  <si>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</si>
  <si>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</si>
  <si>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</si>
  <si>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</si>
  <si>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</si>
  <si>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</si>
  <si>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</si>
  <si>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</si>
  <si>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</si>
  <si>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</si>
  <si>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</si>
  <si>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</si>
  <si>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</si>
  <si>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</si>
  <si>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</si>
  <si>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</si>
  <si>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</si>
  <si>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</si>
  <si>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</si>
  <si>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</si>
  <si>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</si>
  <si>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</si>
  <si>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</si>
  <si>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</si>
  <si>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</si>
  <si>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</si>
  <si>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</si>
  <si>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</si>
  <si>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</si>
  <si>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</si>
  <si>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</si>
  <si>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</si>
  <si>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</si>
  <si>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</si>
  <si>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</si>
  <si>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</si>
  <si>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</si>
  <si>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</si>
  <si>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</si>
  <si>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</si>
  <si>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</si>
  <si>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</si>
  <si>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</si>
  <si>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</si>
  <si>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</si>
  <si>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</si>
  <si>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</si>
  <si>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</si>
  <si>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</si>
  <si>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</si>
  <si>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</si>
  <si>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</si>
  <si>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</si>
  <si>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</si>
  <si>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</si>
  <si>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</si>
  <si>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</si>
  <si>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</si>
  <si>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</si>
  <si>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</si>
  <si>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</si>
  <si>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</si>
  <si>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</si>
  <si>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</si>
  <si>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</si>
  <si>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</si>
  <si>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</si>
  <si>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</si>
  <si>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</si>
  <si>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</si>
  <si>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</si>
  <si>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</si>
  <si>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</si>
  <si>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</si>
  <si>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</si>
  <si>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</si>
  <si>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</si>
  <si>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</si>
  <si>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</si>
  <si>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</si>
  <si>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</si>
  <si>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</si>
  <si>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</si>
  <si>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</si>
  <si>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</si>
  <si>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</si>
  <si>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</si>
  <si>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</si>
  <si>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</si>
  <si>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</si>
  <si>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</si>
  <si>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</si>
  <si>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</si>
  <si>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</si>
  <si>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</si>
  <si>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</si>
  <si>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</si>
  <si>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</si>
  <si>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</si>
  <si>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</si>
  <si>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</si>
  <si>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</si>
  <si>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</si>
  <si>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</si>
  <si>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</si>
  <si>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</si>
  <si>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</si>
  <si>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</si>
  <si>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</si>
  <si>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</si>
  <si>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</si>
  <si>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</si>
  <si>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</si>
  <si>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</si>
  <si>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</si>
  <si>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</si>
  <si>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</si>
  <si>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</si>
  <si>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</si>
  <si>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</si>
  <si>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</si>
  <si>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</si>
  <si>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</si>
  <si>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</si>
  <si>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</si>
  <si>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</si>
  <si>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</si>
  <si>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</si>
  <si>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</si>
  <si>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</si>
  <si>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</si>
  <si>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</si>
  <si>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</si>
  <si>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</si>
  <si>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</si>
  <si>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</si>
  <si>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</si>
  <si>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</si>
  <si>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</si>
  <si>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</si>
  <si>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</si>
  <si>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</si>
  <si>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</si>
  <si>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</si>
  <si>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</si>
  <si>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</si>
  <si>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</si>
  <si>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</si>
  <si>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</si>
  <si>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</si>
  <si>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</si>
  <si>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</si>
  <si>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</si>
  <si>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</si>
  <si>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</si>
  <si>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</si>
  <si>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</si>
  <si>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</si>
  <si>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</si>
  <si>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</si>
  <si>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</si>
  <si>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</si>
  <si>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</si>
  <si>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</si>
  <si>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</si>
  <si>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</si>
  <si>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</si>
  <si>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</si>
  <si>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</si>
  <si>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</si>
  <si>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</si>
  <si>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</si>
  <si>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</si>
  <si>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</si>
  <si>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</si>
  <si>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</si>
  <si>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</si>
  <si>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</si>
  <si>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</si>
  <si>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</si>
  <si>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</si>
  <si>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</si>
  <si>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</si>
  <si>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</si>
  <si>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</si>
  <si>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</si>
  <si>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</si>
  <si>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</si>
  <si>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</si>
  <si>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</si>
  <si>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</si>
  <si>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</si>
  <si>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</si>
  <si>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</si>
  <si>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</si>
  <si>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</si>
  <si>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</si>
  <si>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</si>
  <si>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</si>
  <si>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</si>
  <si>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</si>
  <si>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</si>
  <si>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</si>
  <si>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</si>
  <si>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</si>
  <si>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</si>
  <si>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</si>
  <si>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</si>
  <si>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</si>
  <si>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</si>
  <si>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</si>
  <si>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</si>
  <si>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</si>
  <si>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</si>
  <si>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</si>
  <si>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</si>
  <si>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</si>
  <si>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</si>
  <si>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</si>
  <si>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</si>
  <si>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</si>
  <si>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</si>
  <si>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</si>
  <si>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</si>
  <si>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</si>
  <si>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</si>
  <si>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</si>
  <si>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</si>
  <si>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</si>
  <si>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</si>
  <si>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</si>
  <si>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</si>
  <si>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</si>
  <si>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</si>
  <si>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</si>
  <si>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</si>
  <si>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</si>
  <si>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</si>
  <si>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</si>
  <si>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</si>
  <si>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</si>
  <si>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</si>
  <si>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</si>
  <si>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</si>
  <si>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</si>
  <si>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</si>
  <si>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</si>
  <si>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</si>
  <si>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</si>
  <si>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</si>
  <si>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</si>
  <si>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</si>
  <si>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</si>
  <si>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</si>
  <si>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</si>
  <si>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</si>
  <si>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</si>
  <si>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</si>
  <si>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</si>
  <si>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</si>
  <si>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</si>
  <si>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</si>
  <si>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</si>
  <si>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</si>
  <si>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</si>
  <si>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</si>
  <si>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</si>
  <si>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</si>
  <si>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</si>
  <si>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</si>
  <si>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</si>
  <si>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</si>
  <si>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</si>
  <si>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</si>
  <si>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</si>
  <si>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</si>
  <si>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</si>
  <si>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</si>
  <si>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</si>
  <si>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</si>
  <si>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</si>
  <si>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</si>
  <si>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</si>
  <si>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</si>
  <si>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</si>
  <si>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</si>
  <si>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</si>
  <si>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</si>
  <si>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</si>
  <si>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</si>
  <si>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</si>
  <si>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</si>
  <si>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</si>
  <si>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</si>
  <si>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</si>
  <si>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</si>
  <si>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</si>
  <si>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</si>
  <si>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</si>
  <si>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</si>
  <si>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</si>
  <si>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</si>
  <si>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</si>
  <si>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</si>
  <si>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</si>
  <si>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</si>
  <si>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</si>
  <si>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</si>
  <si>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</si>
  <si>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</si>
  <si>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</si>
  <si>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</si>
  <si>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</si>
  <si>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</si>
  <si>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</si>
  <si>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</si>
  <si>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</si>
  <si>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</si>
  <si>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</si>
  <si>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</si>
  <si>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</si>
  <si>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</si>
  <si>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</si>
  <si>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</si>
  <si>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</si>
  <si>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</si>
  <si>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</si>
  <si>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</si>
  <si>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</si>
  <si>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</si>
  <si>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</si>
  <si>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</si>
  <si>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</si>
  <si>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</si>
  <si>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</si>
  <si>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</si>
  <si>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</si>
  <si>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</si>
  <si>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</si>
  <si>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</si>
  <si>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</si>
  <si>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</si>
  <si>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</si>
  <si>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</si>
  <si>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</si>
  <si>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</si>
  <si>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</si>
  <si>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</si>
  <si>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</si>
  <si>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</si>
  <si>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</si>
  <si>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</si>
  <si>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</si>
  <si>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</si>
  <si>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</si>
  <si>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</si>
  <si>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</si>
  <si>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</si>
  <si>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</si>
  <si>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</si>
  <si>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</si>
  <si>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</si>
  <si>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</si>
  <si>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</si>
  <si>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</si>
  <si>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</si>
  <si>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</si>
  <si>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</si>
  <si>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</si>
  <si>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</si>
  <si>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</si>
  <si>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</si>
  <si>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</si>
  <si>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</si>
  <si>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</si>
  <si>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</si>
  <si>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</si>
  <si>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</si>
  <si>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</si>
  <si>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</si>
  <si>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</si>
  <si>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</si>
  <si>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</si>
  <si>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</si>
  <si>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</si>
  <si>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</si>
  <si>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</si>
  <si>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</si>
  <si>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</si>
  <si>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</si>
  <si>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</si>
  <si>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</si>
  <si>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</si>
  <si>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</si>
  <si>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</si>
  <si>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</si>
  <si>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</si>
  <si>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</si>
  <si>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</si>
  <si>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</si>
  <si>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</si>
  <si>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</si>
  <si>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</si>
  <si>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</si>
  <si>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</si>
  <si>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</si>
  <si>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</si>
  <si>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</si>
  <si>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</si>
  <si>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</si>
  <si>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</si>
  <si>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</si>
  <si>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</si>
  <si>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</si>
  <si>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</si>
  <si>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</si>
  <si>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</si>
  <si>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</si>
  <si>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</si>
  <si>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</si>
  <si>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</si>
  <si>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</si>
  <si>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</si>
  <si>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</si>
  <si>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</si>
  <si>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</si>
  <si>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</si>
  <si>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</si>
  <si>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</si>
  <si>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</si>
  <si>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</si>
  <si>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</si>
  <si>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</si>
  <si>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</si>
  <si>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</si>
  <si>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</si>
  <si>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</si>
  <si>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</si>
  <si>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</si>
  <si>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</si>
  <si>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</si>
  <si>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</si>
  <si>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</si>
  <si>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</si>
  <si>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</si>
  <si>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</si>
  <si>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</si>
  <si>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</si>
  <si>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</si>
  <si>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</si>
  <si>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</si>
  <si>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</si>
  <si>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</si>
  <si>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</si>
  <si>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</si>
  <si>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</si>
  <si>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</si>
  <si>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</si>
  <si>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</si>
  <si>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</si>
  <si>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</si>
  <si>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</si>
  <si>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</si>
  <si>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</si>
  <si>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</si>
  <si>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</si>
  <si>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</si>
  <si>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</si>
  <si>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</si>
  <si>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</si>
  <si>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</si>
  <si>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</si>
  <si>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</si>
  <si>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</si>
  <si>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</si>
  <si>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</si>
  <si>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</si>
  <si>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</si>
  <si>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</si>
  <si>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</si>
  <si>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</si>
  <si>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</si>
  <si>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</si>
  <si>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</si>
  <si>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</si>
  <si>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</si>
  <si>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</si>
  <si>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</si>
  <si>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</si>
  <si>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</si>
  <si>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</si>
  <si>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</si>
  <si>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</si>
  <si>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</si>
  <si>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</si>
  <si>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</si>
  <si>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</si>
  <si>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</si>
  <si>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</si>
  <si>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</si>
  <si>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</si>
  <si>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</si>
  <si>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</si>
  <si>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</si>
  <si>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</si>
  <si>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</si>
  <si>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</si>
  <si>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</si>
  <si>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</si>
  <si>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</si>
  <si>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</si>
  <si>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</si>
  <si>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</si>
  <si>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</si>
  <si>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</si>
  <si>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</si>
  <si>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</si>
  <si>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</si>
  <si>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</si>
  <si>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</si>
  <si>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</si>
  <si>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</si>
  <si>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</si>
  <si>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</si>
  <si>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</si>
  <si>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</si>
  <si>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</si>
  <si>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</si>
  <si>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</si>
  <si>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</si>
  <si>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</si>
  <si>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</si>
  <si>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</si>
  <si>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</si>
  <si>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</si>
  <si>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</si>
  <si>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</si>
  <si>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</si>
  <si>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</si>
  <si>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</si>
  <si>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</si>
  <si>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</si>
  <si>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</si>
  <si>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</si>
  <si>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</si>
  <si>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</si>
  <si>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</si>
  <si>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</si>
  <si>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</si>
  <si>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</si>
  <si>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</si>
  <si>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</si>
  <si>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</si>
  <si>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</si>
  <si>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</si>
  <si>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</si>
  <si>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</si>
  <si>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</si>
  <si>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</si>
  <si>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</si>
  <si>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</si>
  <si>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</si>
  <si>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</si>
  <si>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</si>
  <si>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</si>
  <si>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</si>
  <si>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</si>
  <si>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</si>
  <si>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</si>
  <si>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</si>
  <si>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</si>
  <si>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</si>
  <si>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</si>
  <si>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</si>
  <si>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</si>
  <si>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</si>
  <si>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</si>
  <si>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</si>
  <si>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</si>
  <si>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</si>
  <si>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</si>
  <si>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</si>
  <si>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</si>
  <si>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</si>
  <si>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</si>
  <si>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</si>
  <si>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</si>
  <si>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</si>
  <si>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</si>
  <si>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</si>
  <si>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</si>
  <si>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</si>
  <si>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</si>
  <si>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</si>
  <si>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</si>
  <si>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</si>
  <si>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</si>
  <si>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</si>
  <si>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</si>
  <si>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</si>
  <si>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</si>
  <si>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</si>
  <si>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</si>
  <si>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</si>
  <si>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</si>
  <si>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</si>
  <si>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</si>
  <si>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</si>
  <si>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</si>
  <si>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</si>
  <si>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</si>
  <si>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</si>
  <si>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</si>
  <si>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</si>
  <si>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</si>
  <si>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</si>
  <si>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</si>
  <si>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</si>
  <si>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</si>
  <si>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</si>
  <si>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</si>
  <si>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</si>
  <si>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</si>
  <si>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</si>
  <si>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</si>
  <si>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</si>
  <si>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</si>
  <si>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</si>
  <si>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</si>
  <si>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</si>
  <si>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</si>
  <si>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</si>
  <si>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</si>
  <si>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</si>
  <si>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</si>
  <si>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</si>
  <si>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</si>
  <si>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</si>
  <si>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</si>
  <si>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</si>
  <si>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</si>
  <si>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</si>
  <si>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</si>
  <si>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</si>
  <si>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</si>
  <si>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</si>
  <si>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</si>
  <si>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</si>
  <si>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</si>
  <si>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</si>
  <si>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</si>
  <si>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</si>
  <si>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</si>
  <si>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</si>
  <si>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</si>
  <si>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</si>
  <si>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</si>
  <si>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</si>
  <si>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</si>
  <si>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</si>
  <si>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</si>
  <si>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</si>
  <si>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</si>
  <si>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</si>
  <si>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</si>
  <si>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</si>
  <si>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</si>
  <si>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</si>
  <si>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</si>
  <si>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</si>
  <si>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</si>
  <si>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</si>
  <si>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</si>
  <si>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</si>
  <si>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</si>
  <si>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</si>
  <si>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</si>
  <si>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</si>
  <si>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</si>
  <si>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</si>
  <si>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</si>
  <si>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</si>
  <si>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</si>
  <si>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</si>
  <si>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</si>
  <si>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</si>
  <si>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</si>
  <si>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</si>
  <si>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</si>
  <si>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</si>
  <si>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</si>
  <si>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</si>
  <si>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</si>
  <si>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</si>
  <si>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</si>
  <si>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</si>
  <si>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</si>
  <si>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</si>
  <si>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</si>
  <si>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</si>
  <si>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</si>
  <si>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</si>
  <si>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</si>
  <si>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</si>
  <si>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</si>
  <si>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</si>
  <si>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</si>
  <si>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</si>
  <si>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</si>
  <si>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</si>
  <si>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</si>
  <si>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</si>
  <si>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</si>
  <si>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</si>
  <si>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</si>
  <si>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</si>
  <si>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</si>
  <si>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</si>
  <si>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</si>
  <si>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</si>
  <si>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</si>
  <si>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</si>
  <si>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</si>
  <si>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</si>
  <si>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</si>
  <si>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</si>
  <si>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</si>
  <si>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</si>
  <si>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</si>
  <si>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</si>
  <si>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</si>
  <si>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</si>
  <si>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</si>
  <si>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</si>
  <si>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</si>
  <si>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</si>
  <si>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</si>
  <si>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</si>
  <si>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</si>
  <si>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</si>
  <si>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</si>
  <si>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</si>
  <si>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</si>
  <si>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</si>
  <si>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</si>
  <si>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</si>
  <si>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</si>
  <si>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</si>
  <si>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</si>
  <si>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</si>
  <si>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</si>
  <si>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</si>
  <si>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</si>
  <si>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</si>
  <si>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</si>
  <si>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</si>
  <si>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</si>
  <si>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</si>
  <si>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</si>
  <si>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</si>
  <si>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</si>
  <si>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</si>
  <si>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</si>
  <si>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</si>
  <si>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</si>
  <si>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</si>
  <si>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</si>
  <si>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</si>
  <si>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</si>
  <si>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</si>
  <si>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</si>
  <si>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</si>
  <si>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</si>
  <si>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</si>
  <si>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</si>
  <si>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</si>
  <si>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</si>
  <si>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</si>
  <si>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</si>
  <si>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</si>
  <si>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</si>
  <si>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</si>
  <si>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</si>
  <si>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</si>
  <si>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</si>
  <si>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</si>
  <si>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</si>
  <si>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</si>
  <si>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</si>
  <si>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</si>
  <si>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</si>
  <si>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</si>
  <si>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</si>
  <si>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</si>
  <si>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</si>
  <si>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</si>
  <si>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</si>
  <si>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</si>
  <si>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</si>
  <si>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</si>
  <si>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</si>
  <si>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</si>
  <si>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</si>
  <si>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</si>
  <si>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</si>
  <si>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</si>
  <si>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</si>
  <si>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</si>
  <si>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</si>
  <si>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</si>
  <si>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</si>
  <si>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</si>
  <si>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</si>
  <si>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</si>
  <si>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</si>
  <si>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</si>
  <si>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</si>
  <si>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</si>
  <si>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</si>
  <si>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</si>
  <si>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</si>
  <si>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</si>
  <si>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</si>
  <si>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</si>
  <si>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</si>
  <si>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</si>
  <si>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</si>
  <si>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</si>
  <si>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</si>
  <si>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</si>
  <si>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</si>
  <si>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</si>
  <si>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</si>
  <si>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</si>
  <si>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</si>
  <si>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</si>
  <si>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</si>
  <si>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</si>
  <si>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</si>
  <si>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</si>
  <si>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</si>
  <si>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</si>
  <si>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</si>
  <si>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</si>
  <si>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</si>
  <si>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</si>
  <si>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</si>
  <si>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</si>
  <si>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</si>
  <si>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</si>
  <si>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</si>
  <si>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</si>
  <si>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</si>
  <si>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</si>
  <si>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</si>
  <si>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</si>
  <si>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</si>
  <si>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</si>
  <si>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</si>
  <si>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</si>
  <si>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</si>
  <si>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</si>
  <si>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</si>
  <si>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</si>
  <si>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</si>
  <si>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</si>
  <si>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</si>
  <si>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</si>
  <si>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</si>
  <si>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</si>
  <si>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</si>
  <si>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</si>
  <si>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</si>
  <si>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</si>
  <si>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</si>
  <si>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</si>
  <si>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</si>
  <si>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</si>
  <si>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</si>
  <si>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</si>
  <si>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</si>
  <si>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</si>
  <si>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</si>
  <si>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</si>
  <si>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</si>
  <si>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</si>
  <si>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</si>
  <si>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</si>
  <si>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</si>
  <si>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</si>
  <si>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</si>
  <si>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</si>
  <si>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</si>
  <si>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</si>
  <si>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</si>
  <si>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</si>
  <si>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</si>
  <si>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</si>
  <si>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</si>
  <si>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</si>
  <si>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</si>
  <si>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</si>
  <si>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</si>
  <si>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</si>
  <si>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</si>
  <si>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</si>
  <si>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</si>
  <si>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</si>
  <si>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</si>
  <si>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</si>
  <si>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</si>
  <si>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</si>
  <si>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</si>
  <si>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</si>
  <si>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</si>
  <si>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</si>
  <si>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</si>
  <si>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</si>
  <si>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</si>
  <si>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</si>
  <si>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</si>
  <si>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</si>
  <si>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</si>
  <si>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</si>
  <si>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</si>
  <si>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</si>
  <si>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</si>
  <si>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</si>
  <si>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</si>
  <si>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</si>
  <si>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</si>
  <si>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</si>
  <si>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</si>
  <si>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</si>
  <si>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</si>
  <si>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</si>
  <si>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</si>
  <si>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</si>
  <si>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</si>
  <si>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</si>
  <si>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</si>
  <si>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</si>
  <si>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</si>
  <si>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</si>
  <si>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</si>
  <si>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</si>
  <si>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</si>
  <si>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</si>
  <si>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</si>
  <si>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</si>
  <si>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</si>
  <si>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</si>
  <si>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</si>
  <si>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</si>
  <si>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</si>
  <si>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</si>
  <si>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</si>
  <si>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</si>
  <si>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</si>
  <si>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</si>
  <si>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</si>
  <si>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</si>
  <si>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</si>
  <si>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</si>
  <si>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</si>
  <si>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</si>
  <si>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</si>
  <si>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</si>
  <si>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</si>
  <si>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</si>
  <si>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</si>
  <si>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</si>
  <si>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</si>
  <si>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</si>
  <si>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</si>
  <si>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</si>
  <si>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</si>
  <si>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</si>
  <si>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</si>
  <si>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</si>
  <si>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</si>
  <si>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</si>
  <si>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</si>
  <si>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</si>
  <si>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</si>
  <si>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</si>
  <si>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</si>
  <si>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</si>
  <si>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</si>
  <si>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</si>
  <si>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</si>
  <si>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</si>
  <si>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</si>
  <si>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</si>
  <si>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</si>
  <si>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</si>
  <si>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</si>
  <si>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</si>
  <si>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</si>
  <si>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</si>
  <si>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</si>
  <si>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</si>
  <si>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</si>
  <si>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</si>
  <si>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</si>
  <si>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</si>
  <si>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</si>
  <si>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</si>
  <si>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</si>
  <si>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</si>
  <si>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</si>
  <si>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</si>
  <si>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</si>
  <si>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</si>
  <si>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</si>
  <si>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</si>
  <si>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</si>
  <si>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</si>
  <si>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</si>
  <si>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</si>
  <si>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</si>
  <si>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</si>
  <si>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</si>
  <si>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</si>
  <si>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</si>
  <si>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</si>
  <si>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</si>
  <si>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</si>
  <si>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</si>
  <si>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</si>
  <si>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</si>
  <si>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</si>
  <si>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</si>
  <si>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</si>
  <si>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</si>
  <si>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</si>
  <si>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</si>
  <si>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</si>
  <si>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</si>
  <si>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</si>
  <si>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</si>
  <si>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</si>
  <si>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</si>
  <si>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</si>
  <si>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</si>
  <si>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</si>
  <si>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</si>
  <si>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</si>
  <si>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</si>
  <si>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</si>
  <si>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</si>
  <si>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</si>
  <si>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</si>
  <si>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</si>
  <si>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</si>
  <si>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</si>
  <si>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</si>
  <si>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</si>
  <si>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</si>
  <si>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</si>
  <si>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</si>
  <si>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</si>
  <si>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</si>
  <si>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</si>
  <si>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</si>
  <si>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</si>
  <si>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</si>
  <si>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</si>
  <si>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</si>
  <si>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</si>
  <si>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</si>
  <si>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</si>
  <si>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</si>
  <si>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</si>
  <si>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</si>
  <si>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</si>
  <si>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</si>
  <si>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</si>
  <si>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</si>
  <si>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</si>
  <si>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</si>
  <si>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</si>
  <si>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</si>
  <si>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</si>
  <si>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</si>
  <si>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</si>
  <si>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</si>
  <si>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</si>
  <si>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</si>
  <si>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</si>
  <si>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</si>
  <si>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</si>
  <si>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</si>
  <si>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</si>
  <si>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</si>
  <si>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</si>
  <si>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</si>
  <si>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</si>
  <si>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</si>
  <si>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</si>
  <si>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</si>
  <si>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</si>
  <si>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</si>
  <si>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</si>
  <si>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</si>
  <si>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</si>
  <si>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</si>
  <si>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</si>
  <si>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</si>
  <si>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</si>
  <si>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</si>
  <si>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</si>
  <si>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</si>
  <si>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</si>
  <si>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</si>
  <si>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</si>
  <si>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</si>
  <si>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</si>
  <si>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</si>
  <si>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</si>
  <si>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</si>
  <si>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</si>
  <si>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</si>
  <si>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</si>
  <si>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</si>
  <si>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</si>
  <si>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</si>
  <si>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</si>
  <si>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</si>
  <si>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</si>
  <si>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</si>
  <si>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</si>
  <si>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</si>
  <si>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</si>
  <si>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</si>
  <si>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</si>
  <si>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</si>
  <si>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</si>
  <si>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</si>
  <si>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</si>
  <si>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</si>
  <si>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</si>
  <si>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</si>
  <si>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</si>
  <si>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</si>
  <si>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</si>
  <si>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</si>
  <si>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</si>
  <si>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</si>
  <si>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</si>
  <si>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</si>
  <si>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</si>
  <si>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</si>
  <si>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</si>
  <si>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</si>
  <si>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</si>
  <si>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</si>
  <si>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</si>
  <si>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</si>
  <si>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</si>
  <si>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</si>
  <si>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</si>
  <si>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</si>
  <si>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</si>
  <si>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</si>
  <si>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</si>
  <si>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</si>
  <si>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</si>
  <si>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</si>
  <si>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</si>
  <si>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</si>
  <si>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</si>
  <si>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</si>
  <si>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</si>
  <si>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</si>
  <si>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</si>
  <si>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</si>
  <si>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</si>
  <si>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</si>
  <si>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</si>
  <si>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</si>
  <si>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</si>
  <si>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</si>
  <si>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</si>
  <si>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</si>
  <si>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</si>
  <si>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</si>
  <si>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</si>
  <si>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</si>
  <si>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</si>
  <si>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</si>
  <si>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</si>
  <si>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</si>
  <si>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</si>
  <si>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</si>
  <si>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</si>
  <si>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</si>
  <si>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</si>
  <si>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</si>
  <si>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</si>
  <si>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</si>
  <si>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</si>
  <si>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</si>
  <si>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</si>
  <si>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</si>
  <si>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</si>
  <si>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</si>
  <si>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</si>
  <si>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</si>
  <si>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</si>
  <si>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</si>
  <si>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</si>
  <si>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</si>
  <si>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</si>
  <si>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</si>
  <si>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</si>
  <si>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</si>
  <si>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</si>
  <si>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</si>
  <si>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</si>
  <si>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</si>
  <si>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</si>
  <si>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</si>
  <si>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</si>
  <si>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</si>
  <si>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</si>
  <si>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</si>
  <si>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</si>
  <si>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</si>
  <si>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</si>
  <si>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</si>
  <si>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</si>
  <si>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</si>
  <si>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</si>
  <si>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</si>
  <si>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</si>
  <si>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</si>
  <si>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</si>
  <si>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</si>
  <si>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</si>
  <si>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</si>
  <si>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</si>
  <si>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</si>
  <si>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</si>
  <si>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</si>
  <si>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</si>
  <si>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</si>
  <si>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</si>
  <si>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</si>
  <si>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</si>
  <si>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</si>
  <si>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</si>
  <si>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</si>
  <si>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</si>
  <si>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</si>
  <si>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</si>
  <si>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</si>
  <si>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</si>
  <si>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</si>
  <si>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</si>
  <si>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</si>
  <si>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</si>
  <si>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</si>
  <si>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</si>
  <si>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</si>
  <si>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</si>
  <si>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</si>
  <si>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</si>
  <si>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</si>
  <si>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</si>
  <si>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</si>
  <si>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</si>
  <si>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</si>
  <si>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</si>
  <si>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</si>
  <si>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</si>
  <si>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</si>
  <si>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</si>
  <si>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</si>
  <si>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</si>
  <si>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</si>
  <si>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</si>
  <si>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</si>
  <si>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</si>
  <si>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</si>
  <si>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</si>
  <si>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</si>
  <si>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</si>
  <si>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</si>
  <si>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</si>
  <si>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</si>
  <si>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</si>
  <si>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</si>
  <si>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</si>
  <si>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</si>
  <si>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</si>
  <si>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</si>
  <si>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</si>
  <si>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</si>
  <si>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</si>
  <si>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</si>
  <si>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</si>
  <si>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</si>
  <si>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</si>
  <si>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</si>
  <si>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</si>
  <si>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</si>
  <si>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</si>
  <si>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</si>
  <si>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</si>
  <si>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</si>
  <si>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</si>
  <si>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</si>
  <si>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</si>
  <si>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</si>
  <si>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</si>
  <si>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</si>
  <si>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</si>
  <si>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</si>
  <si>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</si>
  <si>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</si>
  <si>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</si>
  <si>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</si>
  <si>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</si>
  <si>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</si>
  <si>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</si>
  <si>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</si>
  <si>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</si>
  <si>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</si>
  <si>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</si>
  <si>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</si>
  <si>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</si>
  <si>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</si>
  <si>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</si>
  <si>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</si>
  <si>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</si>
  <si>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</si>
  <si>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</si>
  <si>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</si>
  <si>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</si>
  <si>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</si>
  <si>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</si>
  <si>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</si>
  <si>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</si>
  <si>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</si>
  <si>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</si>
  <si>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</si>
  <si>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</si>
  <si>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</si>
  <si>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</si>
  <si>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</si>
  <si>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</si>
  <si>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</si>
  <si>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</si>
  <si>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</si>
  <si>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</si>
  <si>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</si>
  <si>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</si>
  <si>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</si>
  <si>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</si>
  <si>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</si>
  <si>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</si>
  <si>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</si>
  <si>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</si>
  <si>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</si>
  <si>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</si>
  <si>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</si>
  <si>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</si>
  <si>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</si>
  <si>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</si>
  <si>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</si>
  <si>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</si>
  <si>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</si>
  <si>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</si>
  <si>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</si>
  <si>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</si>
  <si>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</si>
  <si>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</si>
  <si>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</si>
  <si>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</si>
  <si>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</si>
  <si>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</si>
  <si>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</si>
  <si>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</si>
  <si>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</si>
  <si>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</si>
  <si>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</si>
  <si>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</si>
  <si>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</si>
  <si>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</si>
  <si>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</si>
  <si>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</si>
  <si>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</si>
  <si>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</si>
  <si>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</si>
  <si>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</si>
  <si>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</si>
  <si>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</si>
  <si>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</si>
  <si>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</si>
  <si>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</si>
  <si>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</si>
  <si>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</si>
  <si>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</si>
  <si>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</si>
  <si>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</si>
  <si>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</si>
  <si>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</si>
  <si>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</si>
  <si>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</si>
  <si>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</si>
  <si>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</si>
  <si>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</si>
  <si>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</si>
  <si>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</si>
  <si>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</si>
  <si>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</si>
  <si>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</si>
  <si>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</si>
  <si>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</si>
  <si>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</si>
  <si>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</si>
  <si>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</si>
  <si>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</si>
  <si>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</si>
  <si>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</si>
  <si>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</si>
  <si>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</si>
  <si>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</si>
  <si>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</si>
  <si>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</si>
  <si>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</si>
  <si>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</si>
  <si>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</si>
  <si>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</si>
  <si>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</si>
  <si>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</si>
  <si>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</si>
  <si>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</si>
  <si>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</si>
  <si>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</si>
  <si>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</si>
  <si>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</si>
  <si>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</si>
  <si>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</si>
  <si>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</si>
  <si>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</si>
  <si>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</si>
  <si>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</si>
  <si>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</si>
  <si>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</si>
  <si>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</si>
  <si>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</si>
  <si>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</si>
  <si>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</si>
  <si>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</si>
  <si>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</si>
  <si>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</si>
  <si>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</si>
  <si>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</si>
  <si>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</si>
  <si>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</si>
  <si>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</si>
  <si>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</si>
  <si>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</si>
  <si>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</si>
  <si>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</si>
  <si>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</si>
  <si>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</si>
  <si>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</si>
  <si>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</si>
  <si>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</si>
  <si>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</si>
  <si>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</si>
  <si>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</si>
  <si>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</si>
  <si>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</si>
  <si>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</si>
  <si>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</si>
  <si>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</si>
  <si>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</si>
  <si>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</si>
  <si>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</si>
  <si>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</si>
  <si>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</si>
  <si>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</si>
  <si>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</si>
  <si>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</si>
  <si>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</si>
  <si>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</si>
  <si>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</si>
  <si>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</si>
  <si>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</si>
  <si>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</si>
  <si>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</si>
  <si>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</si>
  <si>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</si>
  <si>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</si>
  <si>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</si>
  <si>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</si>
  <si>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</si>
  <si>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</si>
  <si>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</si>
  <si>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</si>
  <si>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</si>
  <si>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</si>
  <si>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</si>
  <si>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</si>
  <si>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</si>
  <si>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</si>
  <si>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</si>
  <si>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</si>
  <si>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</si>
  <si>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</si>
  <si>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</si>
  <si>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</si>
  <si>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</si>
  <si>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</si>
  <si>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</si>
  <si>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</si>
  <si>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</si>
  <si>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</si>
  <si>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</si>
  <si>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</si>
  <si>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</si>
  <si>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</si>
  <si>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</si>
  <si>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</si>
  <si>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</si>
  <si>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</si>
  <si>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</si>
  <si>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</si>
  <si>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</si>
  <si>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</si>
  <si>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</si>
  <si>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</si>
  <si>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</si>
  <si>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</si>
  <si>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</si>
  <si>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</si>
  <si>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</si>
  <si>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</si>
  <si>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</si>
  <si>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</si>
  <si>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</si>
  <si>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</si>
  <si>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</si>
  <si>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</si>
  <si>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</si>
  <si>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</si>
  <si>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</si>
  <si>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</si>
  <si>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</si>
  <si>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</si>
  <si>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</si>
  <si>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</si>
  <si>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</si>
  <si>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</si>
  <si>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</si>
  <si>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</si>
  <si>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</si>
  <si>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</si>
  <si>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</si>
  <si>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</si>
  <si>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</si>
  <si>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</si>
  <si>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</si>
  <si>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</si>
  <si>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</si>
  <si>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</si>
  <si>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</si>
  <si>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</si>
  <si>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</si>
  <si>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</si>
  <si>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</si>
  <si>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</si>
  <si>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</si>
  <si>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</si>
  <si>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</si>
  <si>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</si>
  <si>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</si>
  <si>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</si>
  <si>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</si>
  <si>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</si>
  <si>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</si>
  <si>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</si>
  <si>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</si>
  <si>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</si>
  <si>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</si>
  <si>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</si>
  <si>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</si>
  <si>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</si>
  <si>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</si>
  <si>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</si>
  <si>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</si>
  <si>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</si>
  <si>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</si>
  <si>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</si>
  <si>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</si>
  <si>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</si>
  <si>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</si>
  <si>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</si>
  <si>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</si>
  <si>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</si>
  <si>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</si>
  <si>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</si>
  <si>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</si>
  <si>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</si>
  <si>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</si>
  <si>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</si>
  <si>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</si>
  <si>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</si>
  <si>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</si>
  <si>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</si>
  <si>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</si>
  <si>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</si>
  <si>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</si>
  <si>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</si>
  <si>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</si>
  <si>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</si>
  <si>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</si>
  <si>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</si>
  <si>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</si>
  <si>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</si>
  <si>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</si>
  <si>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</si>
  <si>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</si>
  <si>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</si>
  <si>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</si>
  <si>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</si>
  <si>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</si>
  <si>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</si>
  <si>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</si>
  <si>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</si>
  <si>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</si>
  <si>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</si>
  <si>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</si>
  <si>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</si>
  <si>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</si>
  <si>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</si>
  <si>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</si>
  <si>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</si>
  <si>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</si>
  <si>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</si>
  <si>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</si>
  <si>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</si>
  <si>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</si>
  <si>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</si>
  <si>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</si>
  <si>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</si>
  <si>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</si>
  <si>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</si>
  <si>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</si>
  <si>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</si>
  <si>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</si>
  <si>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</si>
  <si>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</si>
  <si>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</si>
  <si>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</si>
  <si>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</si>
  <si>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</si>
  <si>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</si>
  <si>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</si>
  <si>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</si>
  <si>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</si>
  <si>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</si>
  <si>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</si>
  <si>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</si>
  <si>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</si>
  <si>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</si>
  <si>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</si>
  <si>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</si>
  <si>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</si>
  <si>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</si>
  <si>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</si>
  <si>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</si>
  <si>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</si>
  <si>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</si>
  <si>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</si>
  <si>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</si>
  <si>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</si>
  <si>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</si>
  <si>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</si>
  <si>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</si>
  <si>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</si>
  <si>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</si>
  <si>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</si>
  <si>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</si>
  <si>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</si>
  <si>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</si>
  <si>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</si>
  <si>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</si>
  <si>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</si>
  <si>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</si>
  <si>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</si>
  <si>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</si>
  <si>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</si>
  <si>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</si>
  <si>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</si>
  <si>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</si>
  <si>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</si>
  <si>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</si>
  <si>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</si>
  <si>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</si>
  <si>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</si>
  <si>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</si>
  <si>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</si>
  <si>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</si>
  <si>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</si>
  <si>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</si>
  <si>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</si>
  <si>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</si>
  <si>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</si>
  <si>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</si>
  <si>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</si>
  <si>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</si>
  <si>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</si>
  <si>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</si>
  <si>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</si>
  <si>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</si>
  <si>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</si>
  <si>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</si>
  <si>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</si>
  <si>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</si>
  <si>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</si>
  <si>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</si>
  <si>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</si>
  <si>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</si>
  <si>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</si>
  <si>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</si>
  <si>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</si>
  <si>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</si>
  <si>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</si>
  <si>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</si>
  <si>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</si>
  <si>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</si>
  <si>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</si>
  <si>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</si>
  <si>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</si>
  <si>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</si>
  <si>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</si>
  <si>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</si>
  <si>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</si>
  <si>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</si>
  <si>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</si>
  <si>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</si>
  <si>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</si>
  <si>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</si>
  <si>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</si>
  <si>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</si>
  <si>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</si>
  <si>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</si>
  <si>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</si>
  <si>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</si>
  <si>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</si>
  <si>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</si>
  <si>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</si>
  <si>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</si>
  <si>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</si>
  <si>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</si>
  <si>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</si>
  <si>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</si>
  <si>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</si>
  <si>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</si>
  <si>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</si>
  <si>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</si>
  <si>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</si>
  <si>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</si>
  <si>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</si>
  <si>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</si>
  <si>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</si>
  <si>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</si>
  <si>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</si>
  <si>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</si>
  <si>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</si>
  <si>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</si>
  <si>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</si>
  <si>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</si>
  <si>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</si>
  <si>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</si>
  <si>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</si>
  <si>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</si>
  <si>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</si>
  <si>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</si>
  <si>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</si>
  <si>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</si>
  <si>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</si>
  <si>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</si>
  <si>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</si>
  <si>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</si>
  <si>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</si>
  <si>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</si>
  <si>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</si>
  <si>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</si>
  <si>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</si>
  <si>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</si>
  <si>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</si>
  <si>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</si>
  <si>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</si>
  <si>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</si>
  <si>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</si>
  <si>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</si>
  <si>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</si>
  <si>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</si>
  <si>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</si>
  <si>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</si>
  <si>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</si>
  <si>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</si>
  <si>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</si>
  <si>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</si>
  <si>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</si>
  <si>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</si>
  <si>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</si>
  <si>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</si>
  <si>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</si>
  <si>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</si>
  <si>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</si>
  <si>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</si>
  <si>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</si>
  <si>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</si>
  <si>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</si>
  <si>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</si>
  <si>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</si>
  <si>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</si>
  <si>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</si>
  <si>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</si>
  <si>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</si>
  <si>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</si>
  <si>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</si>
  <si>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</si>
  <si>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</si>
  <si>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</si>
  <si>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</si>
  <si>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</si>
  <si>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</si>
  <si>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</si>
  <si>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</si>
  <si>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</si>
  <si>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</si>
  <si>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</si>
  <si>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</si>
  <si>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</si>
  <si>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</si>
  <si>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</si>
  <si>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</si>
  <si>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</si>
  <si>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</si>
  <si>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</si>
  <si>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</si>
  <si>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</si>
  <si>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</si>
  <si>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</si>
  <si>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</si>
  <si>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</si>
  <si>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</si>
  <si>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</si>
  <si>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</si>
  <si>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</si>
  <si>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</si>
  <si>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</si>
  <si>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</si>
  <si>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</si>
  <si>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</si>
  <si>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</si>
  <si>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</si>
  <si>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</si>
  <si>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</si>
  <si>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</si>
  <si>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</si>
  <si>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</si>
  <si>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</si>
  <si>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</si>
  <si>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</si>
  <si>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</si>
  <si>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</si>
  <si>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</si>
  <si>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</si>
  <si>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</si>
  <si>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</si>
  <si>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</si>
  <si>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</si>
  <si>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</si>
  <si>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</si>
  <si>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</si>
  <si>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</si>
  <si>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</si>
  <si>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</si>
  <si>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</si>
  <si>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</si>
  <si>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</si>
  <si>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</si>
  <si>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</si>
  <si>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</si>
  <si>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</si>
  <si>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</si>
  <si>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</si>
  <si>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</si>
  <si>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</si>
  <si>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</si>
  <si>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</si>
  <si>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</si>
  <si>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</si>
  <si>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</si>
  <si>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</si>
  <si>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</si>
  <si>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</si>
  <si>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</si>
  <si>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</si>
  <si>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</si>
  <si>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</si>
  <si>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</si>
  <si>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</si>
  <si>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</si>
  <si>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</si>
  <si>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</si>
  <si>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</si>
  <si>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</si>
  <si>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</si>
  <si>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</si>
  <si>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</si>
  <si>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</si>
  <si>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</si>
  <si>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</si>
  <si>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</si>
  <si>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</si>
  <si>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</si>
  <si>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</si>
  <si>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</si>
  <si>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</si>
  <si>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</si>
  <si>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</si>
  <si>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</si>
  <si>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</si>
  <si>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</si>
  <si>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</si>
  <si>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</si>
  <si>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</si>
  <si>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</si>
  <si>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</si>
  <si>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</si>
  <si>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</si>
  <si>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</si>
  <si>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</si>
  <si>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</si>
  <si>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</si>
  <si>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</si>
  <si>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</si>
  <si>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</si>
  <si>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</si>
  <si>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</si>
  <si>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</si>
  <si>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</si>
  <si>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</si>
  <si>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</si>
  <si>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</si>
  <si>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</si>
  <si>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</si>
  <si>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</si>
  <si>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</si>
  <si>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</si>
  <si>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</si>
  <si>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</si>
  <si>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</si>
  <si>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</si>
  <si>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</si>
  <si>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</si>
  <si>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</si>
  <si>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</si>
  <si>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</si>
  <si>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</si>
  <si>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</si>
  <si>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</si>
  <si>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</si>
  <si>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</si>
  <si>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</si>
  <si>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</si>
  <si>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</si>
  <si>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</si>
  <si>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</si>
  <si>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</si>
  <si>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</si>
  <si>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</si>
  <si>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</si>
  <si>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</si>
  <si>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</si>
  <si>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</si>
  <si>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</si>
  <si>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</si>
  <si>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</si>
  <si>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</si>
  <si>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</si>
  <si>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</si>
  <si>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</si>
  <si>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</si>
  <si>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</si>
  <si>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</si>
  <si>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</si>
  <si>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</si>
  <si>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</si>
  <si>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</si>
  <si>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</si>
  <si>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</si>
  <si>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</si>
  <si>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</si>
  <si>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</si>
  <si>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</si>
  <si>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</si>
  <si>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</si>
  <si>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</si>
  <si>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</si>
  <si>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</si>
  <si>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</si>
  <si>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</si>
  <si>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</si>
  <si>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</si>
  <si>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</si>
  <si>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</si>
  <si>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</si>
  <si>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</si>
  <si>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</si>
  <si>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</si>
  <si>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</si>
  <si>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</si>
  <si>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</si>
  <si>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</si>
  <si>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</si>
  <si>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</si>
  <si>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</si>
  <si>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</si>
  <si>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</si>
  <si>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</si>
  <si>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</si>
  <si>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</si>
  <si>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</si>
  <si>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</si>
  <si>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</si>
  <si>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</si>
  <si>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</si>
  <si>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</si>
  <si>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</si>
  <si>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</si>
  <si>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</si>
  <si>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</si>
  <si>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</si>
  <si>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</si>
  <si>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</si>
  <si>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</si>
  <si>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</si>
  <si>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</si>
  <si>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</si>
  <si>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</si>
  <si>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</si>
  <si>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</si>
  <si>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</si>
  <si>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</si>
  <si>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</si>
  <si>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</si>
  <si>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</si>
  <si>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</si>
  <si>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</si>
  <si>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</si>
  <si>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</si>
  <si>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</si>
  <si>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</si>
  <si>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</si>
  <si>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</si>
  <si>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</si>
  <si>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</si>
  <si>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</si>
  <si>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</si>
  <si>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</si>
  <si>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</si>
  <si>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</si>
  <si>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</si>
  <si>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</si>
  <si>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</si>
  <si>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</si>
  <si>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</si>
  <si>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</si>
  <si>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</si>
  <si>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</si>
  <si>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</si>
  <si>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</si>
  <si>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</si>
  <si>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</si>
  <si>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</si>
  <si>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</si>
  <si>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</si>
  <si>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</si>
  <si>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</si>
  <si>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</si>
  <si>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</si>
  <si>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</si>
  <si>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</si>
  <si>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</si>
  <si>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</si>
  <si>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</si>
  <si>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</si>
  <si>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</si>
  <si>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</si>
  <si>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</si>
  <si>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</si>
  <si>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</si>
  <si>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</si>
  <si>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</si>
  <si>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</si>
  <si>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</si>
  <si>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</si>
  <si>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</si>
  <si>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</si>
  <si>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</si>
  <si>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</si>
  <si>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</si>
  <si>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</si>
  <si>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</si>
  <si>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</si>
  <si>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</si>
  <si>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</si>
  <si>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</si>
  <si>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</si>
  <si>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</si>
  <si>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</si>
  <si>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</si>
  <si>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</si>
  <si>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</si>
  <si>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</si>
  <si>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</si>
  <si>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</si>
  <si>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</si>
  <si>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</si>
  <si>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</si>
  <si>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</si>
  <si>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</si>
  <si>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</si>
  <si>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</si>
  <si>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</si>
  <si>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</si>
  <si>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</si>
  <si>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</si>
  <si>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</si>
  <si>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</si>
  <si>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</si>
  <si>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</si>
  <si>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</si>
  <si>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</si>
  <si>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</si>
  <si>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</si>
  <si>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</si>
  <si>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</si>
  <si>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</si>
  <si>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</si>
  <si>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</si>
  <si>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</si>
  <si>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</si>
  <si>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</si>
  <si>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</si>
  <si>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</si>
  <si>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</si>
  <si>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</si>
  <si>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</si>
  <si>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</si>
  <si>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</si>
  <si>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</si>
  <si>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</si>
  <si>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</si>
  <si>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</si>
  <si>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</si>
  <si>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</si>
  <si>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</si>
  <si>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</si>
  <si>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</si>
  <si>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</si>
  <si>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</si>
  <si>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</si>
  <si>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</si>
  <si>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</si>
  <si>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</si>
  <si>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</si>
  <si>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</si>
  <si>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</si>
  <si>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</si>
  <si>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</si>
  <si>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</si>
  <si>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</si>
  <si>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</si>
  <si>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</si>
  <si>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</si>
  <si>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</si>
  <si>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</si>
  <si>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</si>
  <si>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</si>
  <si>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</si>
  <si>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</si>
  <si>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</si>
  <si>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</si>
  <si>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</si>
  <si>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</si>
  <si>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</si>
  <si>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</si>
  <si>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</si>
  <si>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</si>
  <si>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</si>
  <si>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</si>
  <si>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</si>
  <si>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</si>
  <si>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</si>
  <si>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</si>
  <si>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</si>
  <si>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</si>
  <si>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</si>
  <si>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</si>
  <si>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</si>
  <si>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</si>
  <si>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</si>
  <si>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</si>
  <si>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</si>
  <si>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</si>
  <si>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</si>
  <si>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</si>
  <si>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</si>
  <si>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</si>
  <si>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</si>
  <si>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</si>
  <si>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</si>
  <si>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</si>
  <si>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</si>
  <si>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</si>
  <si>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</si>
  <si>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</si>
  <si>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</si>
  <si>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</si>
  <si>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</si>
  <si>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</si>
  <si>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</si>
  <si>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</si>
  <si>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</si>
  <si>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</si>
  <si>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</si>
  <si>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</si>
  <si>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</si>
  <si>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</si>
  <si>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</si>
  <si>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</si>
  <si>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</si>
  <si>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</si>
  <si>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</si>
  <si>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</si>
  <si>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</si>
  <si>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</si>
  <si>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</si>
  <si>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</si>
  <si>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</si>
  <si>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</si>
  <si>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</si>
  <si>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</si>
  <si>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</si>
  <si>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</si>
  <si>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</si>
  <si>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</si>
  <si>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</si>
  <si>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</si>
  <si>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</si>
  <si>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</si>
  <si>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</si>
  <si>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</si>
  <si>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</si>
  <si>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</si>
  <si>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</si>
  <si>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</si>
  <si>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</si>
  <si>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</si>
  <si>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</si>
  <si>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</si>
  <si>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</si>
  <si>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</si>
  <si>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</si>
  <si>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</si>
  <si>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</si>
  <si>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</si>
  <si>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</si>
  <si>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</si>
  <si>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</si>
  <si>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</si>
  <si>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</si>
  <si>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</si>
  <si>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</si>
  <si>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</si>
  <si>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</si>
  <si>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</si>
  <si>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</si>
  <si>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</si>
  <si>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</si>
  <si>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</si>
  <si>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</si>
  <si>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</si>
  <si>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</si>
  <si>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</si>
  <si>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</si>
  <si>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</si>
  <si>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</si>
  <si>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</si>
  <si>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</si>
  <si>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</si>
  <si>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</si>
  <si>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</si>
  <si>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</si>
  <si>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</si>
  <si>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</si>
  <si>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</si>
  <si>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</si>
  <si>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</si>
  <si>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</si>
  <si>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</si>
  <si>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</si>
  <si>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</si>
  <si>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</si>
  <si>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</si>
  <si>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</si>
  <si>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</si>
  <si>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</si>
  <si>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</si>
  <si>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</si>
  <si>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</si>
  <si>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</si>
  <si>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</si>
  <si>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</si>
  <si>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</si>
  <si>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</si>
  <si>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</si>
  <si>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</si>
  <si>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</si>
  <si>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</si>
  <si>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</si>
  <si>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</si>
  <si>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</si>
  <si>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</si>
  <si>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</si>
  <si>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</si>
  <si>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</si>
  <si>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</si>
  <si>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</si>
  <si>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</si>
  <si>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</si>
  <si>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</si>
  <si>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</si>
  <si>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</si>
  <si>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</si>
  <si>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</si>
  <si>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</si>
  <si>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</si>
  <si>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</si>
  <si>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</si>
  <si>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</si>
  <si>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</si>
  <si>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</si>
  <si>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</si>
  <si>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</si>
  <si>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</si>
  <si>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</si>
  <si>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</si>
  <si>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</si>
  <si>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</si>
  <si>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</si>
  <si>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</si>
  <si>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</si>
  <si>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</si>
  <si>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</si>
  <si>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</si>
  <si>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</si>
  <si>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</si>
  <si>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</si>
  <si>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</si>
  <si>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</si>
  <si>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</si>
  <si>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</si>
  <si>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</si>
  <si>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</si>
  <si>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</si>
  <si>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</si>
  <si>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</si>
  <si>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</si>
  <si>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</si>
  <si>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</si>
  <si>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</si>
  <si>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</si>
  <si>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</si>
  <si>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</si>
  <si>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</si>
  <si>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</si>
  <si>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</si>
  <si>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</si>
  <si>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</si>
  <si>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</si>
  <si>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</si>
  <si>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</si>
  <si>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</si>
  <si>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</si>
  <si>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</si>
  <si>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</si>
  <si>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</si>
  <si>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</si>
  <si>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</si>
  <si>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</si>
  <si>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</si>
  <si>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</si>
  <si>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</si>
  <si>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</si>
  <si>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</si>
  <si>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</si>
  <si>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</si>
  <si>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</si>
  <si>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</si>
  <si>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</si>
  <si>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</si>
  <si>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</si>
  <si>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</si>
  <si>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</si>
  <si>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</si>
  <si>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</si>
  <si>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</si>
  <si>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</si>
  <si>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</si>
  <si>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</si>
  <si>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</si>
  <si>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</si>
  <si>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</si>
  <si>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</si>
  <si>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</si>
  <si>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</si>
  <si>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</si>
  <si>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</si>
  <si>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</si>
  <si>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</si>
  <si>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</si>
  <si>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</si>
  <si>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</si>
  <si>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</si>
  <si>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</si>
  <si>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</si>
  <si>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</si>
  <si>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</si>
  <si>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</si>
  <si>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</si>
  <si>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</si>
  <si>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</si>
  <si>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</si>
  <si>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</si>
  <si>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</si>
  <si>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</si>
  <si>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</si>
  <si>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</si>
  <si>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</si>
  <si>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</si>
  <si>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</si>
  <si>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</si>
  <si>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</si>
  <si>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</si>
  <si>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</si>
  <si>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</si>
  <si>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</si>
  <si>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</si>
  <si>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</si>
  <si>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</si>
  <si>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</si>
  <si>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</si>
  <si>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</si>
  <si>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</si>
  <si>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</si>
  <si>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</si>
  <si>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</si>
  <si>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</si>
  <si>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</si>
  <si>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</si>
  <si>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</si>
  <si>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</si>
  <si>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</si>
  <si>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</si>
  <si>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</si>
  <si>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</si>
  <si>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</si>
  <si>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</si>
  <si>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</si>
  <si>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</si>
  <si>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</si>
  <si>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</si>
  <si>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</si>
  <si>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</si>
  <si>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</si>
  <si>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</si>
  <si>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</si>
  <si>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</si>
  <si>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</si>
  <si>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</si>
  <si>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</si>
  <si>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</si>
  <si>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</si>
  <si>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</si>
  <si>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</si>
  <si>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</si>
  <si>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</si>
  <si>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</si>
  <si>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</si>
  <si>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</si>
  <si>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</si>
  <si>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</si>
  <si>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</si>
  <si>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</si>
  <si>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</si>
  <si>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</si>
  <si>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</si>
  <si>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</si>
  <si>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</si>
  <si>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</si>
  <si>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</si>
  <si>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</si>
  <si>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</si>
  <si>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</si>
  <si>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</si>
  <si>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</si>
  <si>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</si>
  <si>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</si>
  <si>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</si>
  <si>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</si>
  <si>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</si>
  <si>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</si>
  <si>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</si>
  <si>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</si>
  <si>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</si>
  <si>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</si>
  <si>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</si>
  <si>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</si>
  <si>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</si>
  <si>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</si>
  <si>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</si>
  <si>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</si>
  <si>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</si>
  <si>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</si>
  <si>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</si>
  <si>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</si>
  <si>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</si>
  <si>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</si>
  <si>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</si>
  <si>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</si>
  <si>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</si>
  <si>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</si>
  <si>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</si>
  <si>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</si>
  <si>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</si>
  <si>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</si>
  <si>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</si>
  <si>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</si>
  <si>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</si>
  <si>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</si>
  <si>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</si>
  <si>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</si>
  <si>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</si>
  <si>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</si>
  <si>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</si>
  <si>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</si>
  <si>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</si>
  <si>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</si>
  <si>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</si>
  <si>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</si>
  <si>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</si>
  <si>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</si>
  <si>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</si>
  <si>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</si>
  <si>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</si>
  <si>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</si>
  <si>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</si>
  <si>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</si>
  <si>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</si>
  <si>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</si>
  <si>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</si>
  <si>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</si>
  <si>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</si>
  <si>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</si>
  <si>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</si>
  <si>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</si>
  <si>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</si>
  <si>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</si>
  <si>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</si>
  <si>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</si>
  <si>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</si>
  <si>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</si>
  <si>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</si>
  <si>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</si>
  <si>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</si>
  <si>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</si>
  <si>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</si>
  <si>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</si>
  <si>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</si>
  <si>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</si>
  <si>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</si>
  <si>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</si>
  <si>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</si>
  <si>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</si>
  <si>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</si>
  <si>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</si>
  <si>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</si>
  <si>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</si>
  <si>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</si>
  <si>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</si>
  <si>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</si>
  <si>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</si>
  <si>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</si>
  <si>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</si>
  <si>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</si>
  <si>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</si>
  <si>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</si>
  <si>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</si>
  <si>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</si>
  <si>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</si>
  <si>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</si>
  <si>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</si>
  <si>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</si>
  <si>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</si>
  <si>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</si>
  <si>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</si>
  <si>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</si>
  <si>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</si>
  <si>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</si>
  <si>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</si>
  <si>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</si>
  <si>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</si>
  <si>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</si>
  <si>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</si>
  <si>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</si>
  <si>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</si>
  <si>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</si>
  <si>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</si>
  <si>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</si>
  <si>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</si>
  <si>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</si>
  <si>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</si>
  <si>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</si>
  <si>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</si>
  <si>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</si>
  <si>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</si>
  <si>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</si>
  <si>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</si>
  <si>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</si>
  <si>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</si>
  <si>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</si>
  <si>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</si>
  <si>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</si>
  <si>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</si>
  <si>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</si>
  <si>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</si>
  <si>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</si>
  <si>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</si>
  <si>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</si>
  <si>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</si>
  <si>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</si>
  <si>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</si>
  <si>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</si>
  <si>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</si>
  <si>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</si>
  <si>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</si>
  <si>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</si>
  <si>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</si>
  <si>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</si>
  <si>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</si>
  <si>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</si>
  <si>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</si>
  <si>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</si>
  <si>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</si>
  <si>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</si>
  <si>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</si>
  <si>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</si>
  <si>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</si>
  <si>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</si>
  <si>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</si>
  <si>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</si>
  <si>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</si>
  <si>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</si>
  <si>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</si>
  <si>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</si>
  <si>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</si>
  <si>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</si>
  <si>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</si>
  <si>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</si>
  <si>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</si>
  <si>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</si>
  <si>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</si>
  <si>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</si>
  <si>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</si>
  <si>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</si>
  <si>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</si>
  <si>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</si>
  <si>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</si>
  <si>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</si>
  <si>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</si>
  <si>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</si>
  <si>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</si>
  <si>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</si>
  <si>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</si>
  <si>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</si>
  <si>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</si>
  <si>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</si>
  <si>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</si>
  <si>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</si>
  <si>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</si>
  <si>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</si>
  <si>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</si>
  <si>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</si>
  <si>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</si>
  <si>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</si>
  <si>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</si>
  <si>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</si>
  <si>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</si>
  <si>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</si>
  <si>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</si>
  <si>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</si>
  <si>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</si>
  <si>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</si>
  <si>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</si>
  <si>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</si>
  <si>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</si>
  <si>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</si>
  <si>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</si>
  <si>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</si>
  <si>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</si>
  <si>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</si>
  <si>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</si>
  <si>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</si>
  <si>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</si>
  <si>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</si>
  <si>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</si>
  <si>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</si>
  <si>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</si>
  <si>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</si>
  <si>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</si>
  <si>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</si>
  <si>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</si>
  <si>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</si>
  <si>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</si>
  <si>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</si>
  <si>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</si>
  <si>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</si>
  <si>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</si>
  <si>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</si>
  <si>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</si>
  <si>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</si>
  <si>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</si>
  <si>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</si>
  <si>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</si>
  <si>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</si>
  <si>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</si>
  <si>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</si>
  <si>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</si>
  <si>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</si>
  <si>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</si>
  <si>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</si>
  <si>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</si>
  <si>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</si>
  <si>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</si>
  <si>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</si>
  <si>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</si>
  <si>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</si>
  <si>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</si>
  <si>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</si>
  <si>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</si>
  <si>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</si>
  <si>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</si>
  <si>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</si>
  <si>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</si>
  <si>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</si>
  <si>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</si>
  <si>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</si>
  <si>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</si>
  <si>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</si>
  <si>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</si>
  <si>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</si>
  <si>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</si>
  <si>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</si>
  <si>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</si>
  <si>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</si>
  <si>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</si>
  <si>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</si>
  <si>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</si>
  <si>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</si>
  <si>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</si>
  <si>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</si>
  <si>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</si>
  <si>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</si>
  <si>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</si>
  <si>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</si>
  <si>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</si>
  <si>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</si>
  <si>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</si>
  <si>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</si>
  <si>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</si>
  <si>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</si>
  <si>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</si>
  <si>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</si>
  <si>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</si>
  <si>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</si>
  <si>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</si>
  <si>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</si>
  <si>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</si>
  <si>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</si>
  <si>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</si>
  <si>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</si>
  <si>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</si>
  <si>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</si>
  <si>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</si>
  <si>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</si>
  <si>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</si>
  <si>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</si>
  <si>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</si>
  <si>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</si>
  <si>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</si>
  <si>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</si>
  <si>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</si>
  <si>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</si>
  <si>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</si>
  <si>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</si>
  <si>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</si>
  <si>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</si>
  <si>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</si>
  <si>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</si>
  <si>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</si>
  <si>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</si>
  <si>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</si>
  <si>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</si>
  <si>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</si>
  <si>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</si>
  <si>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</si>
  <si>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</si>
  <si>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</si>
  <si>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</si>
  <si>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</si>
  <si>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</si>
  <si>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</si>
  <si>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</si>
  <si>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</si>
  <si>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</si>
  <si>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</si>
  <si>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</si>
  <si>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</si>
  <si>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</si>
  <si>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</si>
  <si>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</si>
  <si>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</si>
  <si>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</si>
  <si>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</si>
  <si>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</si>
  <si>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</si>
  <si>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</si>
  <si>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</si>
  <si>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</si>
  <si>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</si>
  <si>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</si>
  <si>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</si>
  <si>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</si>
  <si>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</si>
  <si>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</si>
  <si>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</si>
  <si>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</si>
  <si>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</si>
  <si>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</si>
  <si>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</si>
  <si>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</si>
  <si>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</si>
  <si>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</si>
  <si>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</si>
  <si>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</si>
  <si>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</si>
  <si>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</si>
  <si>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</si>
  <si>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</si>
  <si>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</si>
  <si>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</si>
  <si>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</si>
  <si>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</si>
  <si>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</si>
  <si>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</si>
  <si>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</si>
  <si>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</si>
  <si>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</si>
  <si>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</si>
  <si>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</si>
  <si>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</si>
  <si>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</si>
  <si>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</si>
  <si>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</si>
  <si>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</si>
  <si>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</si>
  <si>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</si>
  <si>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</si>
  <si>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</si>
  <si>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</si>
  <si>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</si>
  <si>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</si>
  <si>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</si>
  <si>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</si>
  <si>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</si>
  <si>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</si>
  <si>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</si>
  <si>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</si>
  <si>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</si>
  <si>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</si>
  <si>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</si>
  <si>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</si>
  <si>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</si>
  <si>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</si>
  <si>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</si>
  <si>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</si>
  <si>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</si>
  <si>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</si>
  <si>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</si>
  <si>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</si>
  <si>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</si>
  <si>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</si>
  <si>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</si>
  <si>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</si>
  <si>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</si>
  <si>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</si>
  <si>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</si>
  <si>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</si>
  <si>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</si>
  <si>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</si>
  <si>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</si>
  <si>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</si>
  <si>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</si>
  <si>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</si>
  <si>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</si>
  <si>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</si>
  <si>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</si>
  <si>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</si>
  <si>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</si>
  <si>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</si>
  <si>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</si>
  <si>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</si>
  <si>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</si>
  <si>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</si>
  <si>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</si>
  <si>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</si>
  <si>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</si>
  <si>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</si>
  <si>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</si>
  <si>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</si>
  <si>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</si>
  <si>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</si>
  <si>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</si>
  <si>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</si>
  <si>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</si>
  <si>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</si>
  <si>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</si>
  <si>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</si>
  <si>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</si>
  <si>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</si>
  <si>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</si>
  <si>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</si>
  <si>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</si>
  <si>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</si>
  <si>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</si>
  <si>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</si>
  <si>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</si>
  <si>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</si>
  <si>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</si>
  <si>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</si>
  <si>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</si>
  <si>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</si>
  <si>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</si>
  <si>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</si>
  <si>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</si>
  <si>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</si>
  <si>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</si>
  <si>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</si>
  <si>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</si>
  <si>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</si>
  <si>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</si>
  <si>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</si>
  <si>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</si>
  <si>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</si>
  <si>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</si>
  <si>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</si>
  <si>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</si>
  <si>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</si>
  <si>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</si>
  <si>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</si>
  <si>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</si>
  <si>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</si>
  <si>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</si>
  <si>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</si>
  <si>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</si>
  <si>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</si>
  <si>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</si>
  <si>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</si>
  <si>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</si>
  <si>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</si>
  <si>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</si>
  <si>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</si>
  <si>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</si>
  <si>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</si>
  <si>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</si>
  <si>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</si>
  <si>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</si>
  <si>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</si>
  <si>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</si>
  <si>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</si>
  <si>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</si>
  <si>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</si>
  <si>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</si>
  <si>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</si>
  <si>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</si>
  <si>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</si>
  <si>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</si>
  <si>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</si>
  <si>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</si>
  <si>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</si>
  <si>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</si>
  <si>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</si>
  <si>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</si>
  <si>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</si>
  <si>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</si>
  <si>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</si>
  <si>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</si>
  <si>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</si>
  <si>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</si>
  <si>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</si>
  <si>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</si>
  <si>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</si>
  <si>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</si>
  <si>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</si>
  <si>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</si>
  <si>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</si>
  <si>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</si>
  <si>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</si>
  <si>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</si>
  <si>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</si>
  <si>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</si>
  <si>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</si>
  <si>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</si>
  <si>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</si>
  <si>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</si>
  <si>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</si>
  <si>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</si>
  <si>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</si>
  <si>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</si>
  <si>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</si>
  <si>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</si>
  <si>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</si>
  <si>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</si>
  <si>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</si>
  <si>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</si>
  <si>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</si>
  <si>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</si>
  <si>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</si>
  <si>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</si>
  <si>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</si>
  <si>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</si>
  <si>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</si>
  <si>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</si>
  <si>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</si>
  <si>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</si>
  <si>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</si>
  <si>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</si>
  <si>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</si>
  <si>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</si>
  <si>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</si>
  <si>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</si>
  <si>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</si>
  <si>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</si>
  <si>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</si>
  <si>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</si>
  <si>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</si>
  <si>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</si>
  <si>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</si>
  <si>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</si>
  <si>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</si>
  <si>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</si>
  <si>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</si>
  <si>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</si>
  <si>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</si>
  <si>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</si>
  <si>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</si>
  <si>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</si>
  <si>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</si>
  <si>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</si>
  <si>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</si>
  <si>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</si>
  <si>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</si>
  <si>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</si>
  <si>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</si>
  <si>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</si>
  <si>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</si>
  <si>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</si>
  <si>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</si>
  <si>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</si>
  <si>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</si>
  <si>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</si>
  <si>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</si>
  <si>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</si>
  <si>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</si>
  <si>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</si>
  <si>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</si>
  <si>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</si>
  <si>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</si>
  <si>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</si>
  <si>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</si>
  <si>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</si>
  <si>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</si>
  <si>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</si>
  <si>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</si>
  <si>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</si>
  <si>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</si>
  <si>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</si>
  <si>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</si>
  <si>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</si>
  <si>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</si>
  <si>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</si>
  <si>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</si>
  <si>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</si>
  <si>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</si>
  <si>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</si>
  <si>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</si>
  <si>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</si>
  <si>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</si>
  <si>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</si>
  <si>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</si>
  <si>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</si>
  <si>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</si>
  <si>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</si>
  <si>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</si>
  <si>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</si>
  <si>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</si>
  <si>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</si>
  <si>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</si>
  <si>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</si>
  <si>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</si>
  <si>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</si>
  <si>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</si>
  <si>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</si>
  <si>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</si>
  <si>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</si>
  <si>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</si>
  <si>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</si>
  <si>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</si>
  <si>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</si>
  <si>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</si>
  <si>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</si>
  <si>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</si>
  <si>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</si>
  <si>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</si>
  <si>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</si>
  <si>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</si>
  <si>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</si>
  <si>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</si>
  <si>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</si>
  <si>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</si>
  <si>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</si>
  <si>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</si>
  <si>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</si>
  <si>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</si>
  <si>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</si>
  <si>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</si>
  <si>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</si>
  <si>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</si>
  <si>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</si>
  <si>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</si>
  <si>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</si>
  <si>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</si>
  <si>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</si>
  <si>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</si>
  <si>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</si>
  <si>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</si>
  <si>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</si>
  <si>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</si>
  <si>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</si>
  <si>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</si>
  <si>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</si>
  <si>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</si>
  <si>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</si>
  <si>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</si>
  <si>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</si>
  <si>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</si>
  <si>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</si>
  <si>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</si>
  <si>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</si>
  <si>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</si>
  <si>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</si>
  <si>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</si>
  <si>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</si>
  <si>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</si>
  <si>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</si>
  <si>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</si>
  <si>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</si>
  <si>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</si>
  <si>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</si>
  <si>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</si>
  <si>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</si>
  <si>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</si>
  <si>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</si>
  <si>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</si>
  <si>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</si>
  <si>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</si>
  <si>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</si>
  <si>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</si>
  <si>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</si>
  <si>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</si>
  <si>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</si>
  <si>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</si>
  <si>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</si>
  <si>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</si>
  <si>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</si>
  <si>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</si>
  <si>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</si>
  <si>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</si>
  <si>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</si>
  <si>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</si>
  <si>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</si>
  <si>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</si>
  <si>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</si>
  <si>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</si>
  <si>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</si>
  <si>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</si>
  <si>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</si>
  <si>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</si>
  <si>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</si>
  <si>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</si>
  <si>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</si>
  <si>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</si>
  <si>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</si>
  <si>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</si>
  <si>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</si>
  <si>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</si>
  <si>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</si>
  <si>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</si>
  <si>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</si>
  <si>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</si>
  <si>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</si>
  <si>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</si>
  <si>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</si>
  <si>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</si>
  <si>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</si>
  <si>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</si>
  <si>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</si>
  <si>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</si>
  <si>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</si>
  <si>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</si>
  <si>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</si>
  <si>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</si>
  <si>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</si>
  <si>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</si>
  <si>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</si>
  <si>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</si>
  <si>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</si>
  <si>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</si>
  <si>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</si>
  <si>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</si>
  <si>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</si>
  <si>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</si>
  <si>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</si>
  <si>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</si>
  <si>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</si>
  <si>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</si>
  <si>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</si>
  <si>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</si>
  <si>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</si>
  <si>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</si>
  <si>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</si>
  <si>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</si>
  <si>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</si>
  <si>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</si>
  <si>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</si>
  <si>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</si>
  <si>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</si>
  <si>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</si>
  <si>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</si>
  <si>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</si>
  <si>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</si>
  <si>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</si>
  <si>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</si>
  <si>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</si>
  <si>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</si>
  <si>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</si>
  <si>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</si>
  <si>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</si>
  <si>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</si>
  <si>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</si>
  <si>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</si>
  <si>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</si>
  <si>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</si>
  <si>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</si>
  <si>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</si>
  <si>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</si>
  <si>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</si>
  <si>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</si>
  <si>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</si>
  <si>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</si>
  <si>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</si>
  <si>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</si>
  <si>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</si>
  <si>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</si>
  <si>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</si>
  <si>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</si>
  <si>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</si>
  <si>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</si>
  <si>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</si>
  <si>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</si>
  <si>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</si>
  <si>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</si>
  <si>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</si>
  <si>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</si>
  <si>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</si>
  <si>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</si>
  <si>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</si>
  <si>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</si>
  <si>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</si>
  <si>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</si>
  <si>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</si>
  <si>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</si>
  <si>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</si>
  <si>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</si>
  <si>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</si>
  <si>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</si>
  <si>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</si>
  <si>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</si>
  <si>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</si>
  <si>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</si>
  <si>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</si>
  <si>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</si>
  <si>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</si>
  <si>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</si>
  <si>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</si>
  <si>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</si>
  <si>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</si>
  <si>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</si>
  <si>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</si>
  <si>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</si>
  <si>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</si>
  <si>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</si>
  <si>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</si>
  <si>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</si>
  <si>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</si>
  <si>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</si>
  <si>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</si>
  <si>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</si>
  <si>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</si>
  <si>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</si>
  <si>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</si>
  <si>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</si>
  <si>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</si>
  <si>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</si>
  <si>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</si>
  <si>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</si>
  <si>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</si>
  <si>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</si>
  <si>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</si>
  <si>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</si>
  <si>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</si>
  <si>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</si>
  <si>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</si>
  <si>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</si>
  <si>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</si>
  <si>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</si>
  <si>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</si>
  <si>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</si>
  <si>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</si>
  <si>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</si>
  <si>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</si>
  <si>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</si>
  <si>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</si>
  <si>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</si>
  <si>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</si>
  <si>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</si>
  <si>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</si>
  <si>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</si>
  <si>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</si>
  <si>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</si>
  <si>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</si>
  <si>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</si>
  <si>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</si>
  <si>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</si>
  <si>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</si>
  <si>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</si>
  <si>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</si>
  <si>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</si>
  <si>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</si>
  <si>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</si>
  <si>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</si>
  <si>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</si>
  <si>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</si>
  <si>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</si>
  <si>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</si>
  <si>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</si>
  <si>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</si>
  <si>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</si>
  <si>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</si>
  <si>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</si>
  <si>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</si>
  <si>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</si>
  <si>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</si>
  <si>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</si>
  <si>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</si>
  <si>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</si>
  <si>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</si>
  <si>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</si>
  <si>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</si>
  <si>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</si>
  <si>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</si>
  <si>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</si>
  <si>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</si>
  <si>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</si>
  <si>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</si>
  <si>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</si>
  <si>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</si>
  <si>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</si>
  <si>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</si>
  <si>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</si>
  <si>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</si>
  <si>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</si>
  <si>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</si>
  <si>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</si>
  <si>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</si>
  <si>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</si>
  <si>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</si>
  <si>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</si>
  <si>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</si>
  <si>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</si>
  <si>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</si>
  <si>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</si>
  <si>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</si>
  <si>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</si>
  <si>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</si>
  <si>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</si>
  <si>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</si>
  <si>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</si>
  <si>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</si>
  <si>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</si>
  <si>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</si>
  <si>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</si>
  <si>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</si>
  <si>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</si>
  <si>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</si>
  <si>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</si>
  <si>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</si>
  <si>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</si>
  <si>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</si>
  <si>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</si>
  <si>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</si>
  <si>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</si>
  <si>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</si>
  <si>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</si>
  <si>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</si>
  <si>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</si>
  <si>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</si>
  <si>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</si>
  <si>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</si>
  <si>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</si>
  <si>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</si>
  <si>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</si>
  <si>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</si>
  <si>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</si>
  <si>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</si>
  <si>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</si>
  <si>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</si>
  <si>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</si>
  <si>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</si>
  <si>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</si>
  <si>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</si>
  <si>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</si>
  <si>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</si>
  <si>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</si>
  <si>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</si>
  <si>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</si>
  <si>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</si>
  <si>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</si>
  <si>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</si>
  <si>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</si>
  <si>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</si>
  <si>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</si>
  <si>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</si>
  <si>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</si>
  <si>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</si>
  <si>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</si>
  <si>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</si>
  <si>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</si>
  <si>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</si>
  <si>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</si>
  <si>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</si>
  <si>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</si>
  <si>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</si>
  <si>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</si>
  <si>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</si>
  <si>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</si>
  <si>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</si>
  <si>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</si>
  <si>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</si>
  <si>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</si>
  <si>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</si>
  <si>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</si>
  <si>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</si>
  <si>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</si>
  <si>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</si>
  <si>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</si>
  <si>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</si>
  <si>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</si>
  <si>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</si>
  <si>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</si>
  <si>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</si>
  <si>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</si>
  <si>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</si>
  <si>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</si>
  <si>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</si>
  <si>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</si>
  <si>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</si>
  <si>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</si>
  <si>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</si>
  <si>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</si>
  <si>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</si>
  <si>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</si>
  <si>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</si>
  <si>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</si>
  <si>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</si>
  <si>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</si>
  <si>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</si>
  <si>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</si>
  <si>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</si>
  <si>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</si>
  <si>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</si>
  <si>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</si>
  <si>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</si>
  <si>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</si>
  <si>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</si>
  <si>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</si>
  <si>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</si>
  <si>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</si>
  <si>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</si>
  <si>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</si>
  <si>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</si>
  <si>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</si>
  <si>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</si>
  <si>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</si>
  <si>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</si>
  <si>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</si>
  <si>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</si>
  <si>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</si>
  <si>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</si>
  <si>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</si>
  <si>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</si>
  <si>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</si>
  <si>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</si>
  <si>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</si>
  <si>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</si>
  <si>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</si>
  <si>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</si>
  <si>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</si>
  <si>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</si>
  <si>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</si>
  <si>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</si>
  <si>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</si>
  <si>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</si>
  <si>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</si>
  <si>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</si>
  <si>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</si>
  <si>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</si>
  <si>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</si>
  <si>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</si>
  <si>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</si>
  <si>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</si>
  <si>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</si>
  <si>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</si>
  <si>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</si>
  <si>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</si>
  <si>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</si>
  <si>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</si>
  <si>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</si>
  <si>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</si>
  <si>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</si>
  <si>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</si>
  <si>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</si>
  <si>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</si>
  <si>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</si>
  <si>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</si>
  <si>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</si>
  <si>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</si>
  <si>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</si>
  <si>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</si>
  <si>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</si>
  <si>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</si>
  <si>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</si>
  <si>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</si>
  <si>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</si>
  <si>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</si>
  <si>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</si>
  <si>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</si>
  <si>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</si>
  <si>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</si>
  <si>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</si>
  <si>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</si>
  <si>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</si>
  <si>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</si>
  <si>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</si>
  <si>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</si>
  <si>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</si>
  <si>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</si>
  <si>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</si>
  <si>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</si>
  <si>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</si>
  <si>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</si>
  <si>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</si>
  <si>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</si>
  <si>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</si>
  <si>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</si>
  <si>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</si>
  <si>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</si>
  <si>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</si>
  <si>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</si>
  <si>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</si>
  <si>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</si>
  <si>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</si>
  <si>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</si>
  <si>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</si>
  <si>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</si>
  <si>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</si>
  <si>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</si>
  <si>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</si>
  <si>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</si>
  <si>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</si>
  <si>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</si>
  <si>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</si>
  <si>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</si>
  <si>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</si>
  <si>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</si>
  <si>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</si>
  <si>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</si>
  <si>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</si>
  <si>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</si>
  <si>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</si>
  <si>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</si>
  <si>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</si>
  <si>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</si>
  <si>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</si>
  <si>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</si>
  <si>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</si>
  <si>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</si>
  <si>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</si>
  <si>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</si>
  <si>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</si>
  <si>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</si>
  <si>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</si>
  <si>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</si>
  <si>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</si>
  <si>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</si>
  <si>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</si>
  <si>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</si>
  <si>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</si>
  <si>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</si>
  <si>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</si>
  <si>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</si>
  <si>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</si>
  <si>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</si>
  <si>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</si>
  <si>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</si>
  <si>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</si>
  <si>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</si>
  <si>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</si>
  <si>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</si>
  <si>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</si>
  <si>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</si>
  <si>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</si>
  <si>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</si>
  <si>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</si>
  <si>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</si>
  <si>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</si>
  <si>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</si>
  <si>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</si>
  <si>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</si>
  <si>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</si>
  <si>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</si>
  <si>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</si>
  <si>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</si>
  <si>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</si>
  <si>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</si>
  <si>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</si>
  <si>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</si>
  <si>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</si>
  <si>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</si>
  <si>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</si>
  <si>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</si>
  <si>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</si>
  <si>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</si>
  <si>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</si>
  <si>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</si>
  <si>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</si>
  <si>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</si>
  <si>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</si>
  <si>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</si>
  <si>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</si>
  <si>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</si>
  <si>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</si>
  <si>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</si>
  <si>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</si>
  <si>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</si>
  <si>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</si>
  <si>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</si>
  <si>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</si>
  <si>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</si>
  <si>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</si>
  <si>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</si>
  <si>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</si>
  <si>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</si>
  <si>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</si>
  <si>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</si>
  <si>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</si>
  <si>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</si>
  <si>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</si>
  <si>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</si>
  <si>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</si>
  <si>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</si>
  <si>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</si>
  <si>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</si>
  <si>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</si>
  <si>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</si>
  <si>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</si>
  <si>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</si>
  <si>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</si>
  <si>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</si>
  <si>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</si>
  <si>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</si>
  <si>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</si>
  <si>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</si>
  <si>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</si>
  <si>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</si>
  <si>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</si>
  <si>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</si>
  <si>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</si>
  <si>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</si>
  <si>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</si>
  <si>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</si>
  <si>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</si>
  <si>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</si>
  <si>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</si>
  <si>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</si>
  <si>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</si>
  <si>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</si>
  <si>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</si>
  <si>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</si>
  <si>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</si>
  <si>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</si>
  <si>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</si>
  <si>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</si>
  <si>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</si>
  <si>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</si>
  <si>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</si>
  <si>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</si>
  <si>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</si>
  <si>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</si>
  <si>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</si>
  <si>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</si>
  <si>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</si>
  <si>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</si>
  <si>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</si>
  <si>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</si>
  <si>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</si>
  <si>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</si>
  <si>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</si>
  <si>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</si>
  <si>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</si>
  <si>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</si>
  <si>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</si>
  <si>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</si>
  <si>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</si>
  <si>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</si>
  <si>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</si>
  <si>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</si>
  <si>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</si>
  <si>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</si>
  <si>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</si>
  <si>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</si>
  <si>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</si>
  <si>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</si>
  <si>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</si>
  <si>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</si>
  <si>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</si>
  <si>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</si>
  <si>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</si>
  <si>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</si>
  <si>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</si>
  <si>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</si>
  <si>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</si>
  <si>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</si>
  <si>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</si>
  <si>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</si>
  <si>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</si>
  <si>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</si>
  <si>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</si>
  <si>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</si>
  <si>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</si>
  <si>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</si>
  <si>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</si>
  <si>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</si>
  <si>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</si>
  <si>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</si>
  <si>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</si>
  <si>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</si>
  <si>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</si>
  <si>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</si>
  <si>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</si>
  <si>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</si>
  <si>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</si>
  <si>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</si>
  <si>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</si>
  <si>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</si>
  <si>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</si>
  <si>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</si>
  <si>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</si>
  <si>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</si>
  <si>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</si>
  <si>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</si>
  <si>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</si>
  <si>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</si>
  <si>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</si>
  <si>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</si>
  <si>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</si>
  <si>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</si>
  <si>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</si>
  <si>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</si>
  <si>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</si>
  <si>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</si>
  <si>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</si>
  <si>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</si>
  <si>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</si>
  <si>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</si>
  <si>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</si>
  <si>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</si>
  <si>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</si>
  <si>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</si>
  <si>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</si>
  <si>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</si>
  <si>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</si>
  <si>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</si>
  <si>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</si>
  <si>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</si>
  <si>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</si>
  <si>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</si>
  <si>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</si>
  <si>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</si>
  <si>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</si>
  <si>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</si>
  <si>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</si>
  <si>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</si>
  <si>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</si>
  <si>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</si>
  <si>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</si>
  <si>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</si>
  <si>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</si>
  <si>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</si>
  <si>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</si>
  <si>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</si>
  <si>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</si>
  <si>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</si>
  <si>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</si>
  <si>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</si>
  <si>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</si>
  <si>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</si>
  <si>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</si>
  <si>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</si>
  <si>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</si>
  <si>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</si>
  <si>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</si>
  <si>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</si>
  <si>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</si>
  <si>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</si>
  <si>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</si>
  <si>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</si>
  <si>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</si>
  <si>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</si>
  <si>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</si>
  <si>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</si>
  <si>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</si>
  <si>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</si>
  <si>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</si>
  <si>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</si>
  <si>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</si>
  <si>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</si>
  <si>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</si>
  <si>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</si>
  <si>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</si>
  <si>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</si>
  <si>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</si>
  <si>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</si>
  <si>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</si>
  <si>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</si>
  <si>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</si>
  <si>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</si>
  <si>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</si>
  <si>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</si>
  <si>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</si>
  <si>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</si>
  <si>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</si>
  <si>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</si>
  <si>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</si>
  <si>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</si>
  <si>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</si>
  <si>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</si>
  <si>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</si>
  <si>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</si>
  <si>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</si>
  <si>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</si>
  <si>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</si>
  <si>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</si>
  <si>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</si>
  <si>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</si>
  <si>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</si>
  <si>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</si>
  <si>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</si>
  <si>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</si>
  <si>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</si>
  <si>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</si>
  <si>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</si>
  <si>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</si>
  <si>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</si>
  <si>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</si>
  <si>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</si>
  <si>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</si>
  <si>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</si>
  <si>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</si>
  <si>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</si>
  <si>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</si>
  <si>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</si>
  <si>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</si>
  <si>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</si>
  <si>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</si>
  <si>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</si>
  <si>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</si>
  <si>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</si>
  <si>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</si>
  <si>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</si>
  <si>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</si>
  <si>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</si>
  <si>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</si>
  <si>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</si>
  <si>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</si>
  <si>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</si>
  <si>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</si>
  <si>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</si>
  <si>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</si>
  <si>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</si>
  <si>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</si>
  <si>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</si>
  <si>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</si>
  <si>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</si>
  <si>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</si>
  <si>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</si>
  <si>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</si>
  <si>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</si>
  <si>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</si>
  <si>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</si>
  <si>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</si>
  <si>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</si>
  <si>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</si>
  <si>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</si>
  <si>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</si>
  <si>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</si>
  <si>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</si>
  <si>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</si>
  <si>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</si>
  <si>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</si>
  <si>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</si>
  <si>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</si>
  <si>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</si>
  <si>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</si>
  <si>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</si>
  <si>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</si>
  <si>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</si>
  <si>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</si>
  <si>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</si>
  <si>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</si>
  <si>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</si>
  <si>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</si>
  <si>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</si>
  <si>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</si>
  <si>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</si>
  <si>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</si>
  <si>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</si>
  <si>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</si>
  <si>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</si>
  <si>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</si>
  <si>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</si>
  <si>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</si>
  <si>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</si>
  <si>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</si>
  <si>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</si>
  <si>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</si>
  <si>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</si>
  <si>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</si>
  <si>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</si>
  <si>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</si>
  <si>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</si>
  <si>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</si>
  <si>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</si>
  <si>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</si>
  <si>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</si>
  <si>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</si>
  <si>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</si>
  <si>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</si>
  <si>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</si>
  <si>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</si>
  <si>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</si>
  <si>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</si>
  <si>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</si>
  <si>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</si>
  <si>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</si>
  <si>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</si>
  <si>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</si>
  <si>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</si>
  <si>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</si>
  <si>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</si>
  <si>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</si>
  <si>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</si>
  <si>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</si>
  <si>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</si>
  <si>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</si>
  <si>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</si>
  <si>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</si>
  <si>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</si>
  <si>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</si>
  <si>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</si>
  <si>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</si>
  <si>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</si>
  <si>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</si>
  <si>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</si>
  <si>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</si>
  <si>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</si>
  <si>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</si>
  <si>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</si>
  <si>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</si>
  <si>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</si>
  <si>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</si>
  <si>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</si>
  <si>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</si>
  <si>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</si>
  <si>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</si>
  <si>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</si>
  <si>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</si>
  <si>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</si>
  <si>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</si>
  <si>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</si>
  <si>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</si>
  <si>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</si>
  <si>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</si>
  <si>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</si>
  <si>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</si>
  <si>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</si>
  <si>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</si>
  <si>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</si>
  <si>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</si>
  <si>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</si>
  <si>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</si>
  <si>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</si>
  <si>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</si>
  <si>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</si>
  <si>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</si>
  <si>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</si>
  <si>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</si>
  <si>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</si>
  <si>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</si>
  <si>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</si>
  <si>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</si>
  <si>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</si>
  <si>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</si>
  <si>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</si>
  <si>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</si>
  <si>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</si>
  <si>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</si>
  <si>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</si>
  <si>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</si>
  <si>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</si>
  <si>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</si>
  <si>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</si>
  <si>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</si>
  <si>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</si>
  <si>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</si>
  <si>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</si>
  <si>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</si>
  <si>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</si>
  <si>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</si>
  <si>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</si>
  <si>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</si>
  <si>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</si>
  <si>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</si>
  <si>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</si>
  <si>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</si>
  <si>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</si>
  <si>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</si>
  <si>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</si>
  <si>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</si>
  <si>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</si>
  <si>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</si>
  <si>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</si>
  <si>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</si>
  <si>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</si>
  <si>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</si>
  <si>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</si>
  <si>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</si>
  <si>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</si>
  <si>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</si>
  <si>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</si>
  <si>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</si>
  <si>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</si>
  <si>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</si>
  <si>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</si>
  <si>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</si>
  <si>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</si>
  <si>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</si>
  <si>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</si>
  <si>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</si>
  <si>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</si>
  <si>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</si>
  <si>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</si>
  <si>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</si>
  <si>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</si>
  <si>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</si>
  <si>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</si>
  <si>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</si>
  <si>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</si>
  <si>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</si>
  <si>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</si>
  <si>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</si>
  <si>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</si>
  <si>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</si>
  <si>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</si>
  <si>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</si>
  <si>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</si>
  <si>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</si>
  <si>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</si>
  <si>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</si>
  <si>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</si>
  <si>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</si>
  <si>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</si>
  <si>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</si>
  <si>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</si>
  <si>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</si>
  <si>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</si>
  <si>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</si>
  <si>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</si>
  <si>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</si>
  <si>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</si>
  <si>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</si>
  <si>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</si>
  <si>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</si>
  <si>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</si>
  <si>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</si>
  <si>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</si>
  <si>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</si>
  <si>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</si>
  <si>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</si>
  <si>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</si>
  <si>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</si>
  <si>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</si>
  <si>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</si>
  <si>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</si>
  <si>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</si>
  <si>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</si>
  <si>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</si>
  <si>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</si>
  <si>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</si>
  <si>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</si>
  <si>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</si>
  <si>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</si>
  <si>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</si>
  <si>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</si>
  <si>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</si>
  <si>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</si>
  <si>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</si>
  <si>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</si>
  <si>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</si>
  <si>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</si>
  <si>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</si>
  <si>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</si>
  <si>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</si>
  <si>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</si>
  <si>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</si>
  <si>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</si>
  <si>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</si>
  <si>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</si>
  <si>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</si>
  <si>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</si>
  <si>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</si>
  <si>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</si>
  <si>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</si>
  <si>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</si>
  <si>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</si>
  <si>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</si>
  <si>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</si>
  <si>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</si>
  <si>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</si>
  <si>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</si>
  <si>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</si>
  <si>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</si>
  <si>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</si>
  <si>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</si>
  <si>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</si>
  <si>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</si>
  <si>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</si>
  <si>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</si>
  <si>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</si>
  <si>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</si>
  <si>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</si>
  <si>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</si>
  <si>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</si>
  <si>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</si>
  <si>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</si>
  <si>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</si>
  <si>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</si>
  <si>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</si>
  <si>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</si>
  <si>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</si>
  <si>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</si>
  <si>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</si>
  <si>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</si>
  <si>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</si>
  <si>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</si>
  <si>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</si>
  <si>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</si>
  <si>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</si>
  <si>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</si>
  <si>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</si>
  <si>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</si>
  <si>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</si>
  <si>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</si>
  <si>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</si>
  <si>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</si>
  <si>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</si>
  <si>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</si>
  <si>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</si>
  <si>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</si>
  <si>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</si>
  <si>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</si>
  <si>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</si>
  <si>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</si>
  <si>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</si>
  <si>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</si>
  <si>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</si>
  <si>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</si>
  <si>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</si>
  <si>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</si>
  <si>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</si>
  <si>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</si>
  <si>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</si>
  <si>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</si>
  <si>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</si>
  <si>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</si>
  <si>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</si>
  <si>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</si>
  <si>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</si>
  <si>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</si>
  <si>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</si>
  <si>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</si>
  <si>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</si>
  <si>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</si>
  <si>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</si>
  <si>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</si>
  <si>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</si>
  <si>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</si>
  <si>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</si>
  <si>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</si>
  <si>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</si>
  <si>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</si>
  <si>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</si>
  <si>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</si>
  <si>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</si>
  <si>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</si>
  <si>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</si>
  <si>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</si>
  <si>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</si>
  <si>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</si>
  <si>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</si>
  <si>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</si>
  <si>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</si>
  <si>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</si>
  <si>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</si>
  <si>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</si>
  <si>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</si>
  <si>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</si>
  <si>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</si>
  <si>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</si>
  <si>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</si>
  <si>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</si>
  <si>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</si>
  <si>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</si>
  <si>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</si>
  <si>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</si>
  <si>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</si>
  <si>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</si>
  <si>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</si>
  <si>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</si>
  <si>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</si>
  <si>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</si>
  <si>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</si>
  <si>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</si>
  <si>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</si>
  <si>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</si>
  <si>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</si>
  <si>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</si>
  <si>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</si>
  <si>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</si>
  <si>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</si>
  <si>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</si>
  <si>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</si>
  <si>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</si>
  <si>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</si>
  <si>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</si>
  <si>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</si>
  <si>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</si>
  <si>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</si>
  <si>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</si>
  <si>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</si>
  <si>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</si>
  <si>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</si>
  <si>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</si>
  <si>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</si>
  <si>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</si>
  <si>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</si>
  <si>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</si>
  <si>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</si>
  <si>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</si>
  <si>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</si>
  <si>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</si>
  <si>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</si>
  <si>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</si>
  <si>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</si>
  <si>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</si>
  <si>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</si>
  <si>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</si>
  <si>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</si>
  <si>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</si>
  <si>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</si>
  <si>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</si>
  <si>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</si>
  <si>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</si>
  <si>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</si>
  <si>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</si>
  <si>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</si>
  <si>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</si>
  <si>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</si>
  <si>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</si>
  <si>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</si>
  <si>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</si>
  <si>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</si>
  <si>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</si>
  <si>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</si>
  <si>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</si>
  <si>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</si>
  <si>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</si>
  <si>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</si>
  <si>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</si>
  <si>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</si>
  <si>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</si>
  <si>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</si>
  <si>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</si>
  <si>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</si>
  <si>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</si>
  <si>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</si>
  <si>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</si>
  <si>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</si>
  <si>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</si>
  <si>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</si>
  <si>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</si>
  <si>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</si>
  <si>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</si>
  <si>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</si>
  <si>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</si>
  <si>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</si>
  <si>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</si>
  <si>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</si>
  <si>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</si>
  <si>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</si>
  <si>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</si>
  <si>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</si>
  <si>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</si>
  <si>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</si>
  <si>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</si>
  <si>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</si>
  <si>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</si>
  <si>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</si>
  <si>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</si>
  <si>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</si>
  <si>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</si>
  <si>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</si>
  <si>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</si>
  <si>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</si>
  <si>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</si>
  <si>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</si>
  <si>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</si>
  <si>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</si>
  <si>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</si>
  <si>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</si>
  <si>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</si>
  <si>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</si>
  <si>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</si>
  <si>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</si>
  <si>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</si>
  <si>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</si>
  <si>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</si>
  <si>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</si>
  <si>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</si>
  <si>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</si>
  <si>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</si>
  <si>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</si>
  <si>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</si>
  <si>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</si>
  <si>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</si>
  <si>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</si>
  <si>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</si>
  <si>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</si>
  <si>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</si>
  <si>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</si>
  <si>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</si>
  <si>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</si>
  <si>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</si>
  <si>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</si>
  <si>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</si>
  <si>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</si>
  <si>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</si>
  <si>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</si>
  <si>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</si>
  <si>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</si>
  <si>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</si>
  <si>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</si>
  <si>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</si>
  <si>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</si>
  <si>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</si>
  <si>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</si>
  <si>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</si>
  <si>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</si>
  <si>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</si>
  <si>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</si>
  <si>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</si>
  <si>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</si>
  <si>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</si>
  <si>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</si>
  <si>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</si>
  <si>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</si>
  <si>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</si>
  <si>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</si>
  <si>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</si>
  <si>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</si>
  <si>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</si>
  <si>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</si>
  <si>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</si>
  <si>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</si>
  <si>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</si>
  <si>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</si>
  <si>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</si>
  <si>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</si>
  <si>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</si>
  <si>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</si>
  <si>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</si>
  <si>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</si>
  <si>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</si>
  <si>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</si>
  <si>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</si>
  <si>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</si>
  <si>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</si>
  <si>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</si>
  <si>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</si>
  <si>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</si>
  <si>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</si>
  <si>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</si>
  <si>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</si>
  <si>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</si>
  <si>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</si>
  <si>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</si>
  <si>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</si>
  <si>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</si>
  <si>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</si>
  <si>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</si>
  <si>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</si>
  <si>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</si>
  <si>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</si>
  <si>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</si>
  <si>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</si>
  <si>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</si>
  <si>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</si>
  <si>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</si>
  <si>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</si>
  <si>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</si>
  <si>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</si>
  <si>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</si>
  <si>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</si>
  <si>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</si>
  <si>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</si>
  <si>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</si>
  <si>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</si>
  <si>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</si>
  <si>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</si>
  <si>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</si>
  <si>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</si>
  <si>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</si>
  <si>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</si>
  <si>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</si>
  <si>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</si>
  <si>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</si>
  <si>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</si>
  <si>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</si>
  <si>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</si>
  <si>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</si>
  <si>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</si>
  <si>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</si>
  <si>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</si>
  <si>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</si>
  <si>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</si>
  <si>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</si>
  <si>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</si>
  <si>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</si>
  <si>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</si>
  <si>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</si>
  <si>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</si>
  <si>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</si>
  <si>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</si>
  <si>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</si>
  <si>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</si>
  <si>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</si>
  <si>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</si>
  <si>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</si>
  <si>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</si>
  <si>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</si>
  <si>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</si>
  <si>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</si>
  <si>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</si>
  <si>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</si>
  <si>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</si>
  <si>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</si>
  <si>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</si>
  <si>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</si>
  <si>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</si>
  <si>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</si>
  <si>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</si>
  <si>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</si>
  <si>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</si>
  <si>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</si>
  <si>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</si>
  <si>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</si>
  <si>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</si>
  <si>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</si>
  <si>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</si>
  <si>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</si>
  <si>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</si>
  <si>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</si>
  <si>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</si>
  <si>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</si>
  <si>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</si>
  <si>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</si>
  <si>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</si>
  <si>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</si>
  <si>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</si>
  <si>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</si>
  <si>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</si>
  <si>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</si>
  <si>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</si>
  <si>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</si>
  <si>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</si>
  <si>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</si>
  <si>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</si>
  <si>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</si>
  <si>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</si>
  <si>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</si>
  <si>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</si>
  <si>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</si>
  <si>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</si>
  <si>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</si>
  <si>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</si>
  <si>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</si>
  <si>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</si>
  <si>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</si>
  <si>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</si>
  <si>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</si>
  <si>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</si>
  <si>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</si>
  <si>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</si>
  <si>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</si>
  <si>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</si>
  <si>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</si>
  <si>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</si>
  <si>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</si>
  <si>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</si>
  <si>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</si>
  <si>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</si>
  <si>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</si>
  <si>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</si>
  <si>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</si>
  <si>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</si>
  <si>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</si>
  <si>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</si>
  <si>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</si>
  <si>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</si>
  <si>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</si>
  <si>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</si>
  <si>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</si>
  <si>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</si>
  <si>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</si>
  <si>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</si>
  <si>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</si>
  <si>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</si>
  <si>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</si>
  <si>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</si>
  <si>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</si>
  <si>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</si>
  <si>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</si>
  <si>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</si>
  <si>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</si>
  <si>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</si>
  <si>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</si>
  <si>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</si>
  <si>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</si>
  <si>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</si>
  <si>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</si>
  <si>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</si>
  <si>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</si>
  <si>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</si>
  <si>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</si>
  <si>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</si>
  <si>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</si>
  <si>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</si>
  <si>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</si>
  <si>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</si>
  <si>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</si>
  <si>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</si>
  <si>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</si>
  <si>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</si>
  <si>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</si>
  <si>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</si>
  <si>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</si>
  <si>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</si>
  <si>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</si>
  <si>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</si>
  <si>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</si>
  <si>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</si>
  <si>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</si>
  <si>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</si>
  <si>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</si>
  <si>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</si>
  <si>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</si>
  <si>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</si>
  <si>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</si>
  <si>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</si>
  <si>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</si>
  <si>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</si>
  <si>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</si>
  <si>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</si>
  <si>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</si>
  <si>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</si>
  <si>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</si>
  <si>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</si>
  <si>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</si>
  <si>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</si>
  <si>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</si>
  <si>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</si>
  <si>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</si>
  <si>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</si>
  <si>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</si>
  <si>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</si>
  <si>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</si>
  <si>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</si>
  <si>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</si>
  <si>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</si>
  <si>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</si>
  <si>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</si>
  <si>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</si>
  <si>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</si>
  <si>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</si>
  <si>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</si>
  <si>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</si>
  <si>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</si>
  <si>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</si>
  <si>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</si>
  <si>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</si>
  <si>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</si>
  <si>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</si>
  <si>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</si>
  <si>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</si>
  <si>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</si>
  <si>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</si>
  <si>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</si>
  <si>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</si>
  <si>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</si>
  <si>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</si>
  <si>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</si>
  <si>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</si>
  <si>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</si>
  <si>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</si>
  <si>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</si>
  <si>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</si>
  <si>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</si>
  <si>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</si>
  <si>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</si>
  <si>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</si>
  <si>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</si>
  <si>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</si>
  <si>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</si>
  <si>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</si>
  <si>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</si>
  <si>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</si>
  <si>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</si>
  <si>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</si>
  <si>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</si>
  <si>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</si>
  <si>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</si>
  <si>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</si>
  <si>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</si>
  <si>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</si>
  <si>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</si>
  <si>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</si>
  <si>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</si>
  <si>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</si>
  <si>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</si>
  <si>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</si>
  <si>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</si>
  <si>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</si>
  <si>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</si>
  <si>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</si>
  <si>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</si>
  <si>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</si>
  <si>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</si>
  <si>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</si>
  <si>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</si>
  <si>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</si>
  <si>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</si>
  <si>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</si>
  <si>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</si>
  <si>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</si>
  <si>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</si>
  <si>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</si>
  <si>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</si>
  <si>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</si>
  <si>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</si>
  <si>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</si>
  <si>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</si>
  <si>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</si>
  <si>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</si>
  <si>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</si>
  <si>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</si>
  <si>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</si>
  <si>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</si>
  <si>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</si>
  <si>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</si>
  <si>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</si>
  <si>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</si>
  <si>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</si>
  <si>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</si>
  <si>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</si>
  <si>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</si>
  <si>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</si>
  <si>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</si>
  <si>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</si>
  <si>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</si>
  <si>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</si>
  <si>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</si>
  <si>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</si>
  <si>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</si>
  <si>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</si>
  <si>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</si>
  <si>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</si>
  <si>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</si>
  <si>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</si>
  <si>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</si>
  <si>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</si>
  <si>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</si>
  <si>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</si>
  <si>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</si>
  <si>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</si>
  <si>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</si>
  <si>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</si>
  <si>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</si>
  <si>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</si>
  <si>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</si>
  <si>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</si>
  <si>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</si>
  <si>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</si>
  <si>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</si>
  <si>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</si>
  <si>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</si>
  <si>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</si>
  <si>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</si>
  <si>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</si>
  <si>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</si>
  <si>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</si>
  <si>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</si>
  <si>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</si>
  <si>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</si>
  <si>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</si>
  <si>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</si>
  <si>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</si>
  <si>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</si>
  <si>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</si>
  <si>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</si>
  <si>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</si>
  <si>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</si>
  <si>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</si>
  <si>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</si>
  <si>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</si>
  <si>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</si>
  <si>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</si>
  <si>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</si>
  <si>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</si>
  <si>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</si>
  <si>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</si>
  <si>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</si>
  <si>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</si>
  <si>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</si>
  <si>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</si>
  <si>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</si>
  <si>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</si>
  <si>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</si>
  <si>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</si>
  <si>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</si>
  <si>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</si>
  <si>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</si>
  <si>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</si>
  <si>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</si>
  <si>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</si>
  <si>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</si>
  <si>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</si>
  <si>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</si>
  <si>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</si>
  <si>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</si>
  <si>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</si>
  <si>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</si>
  <si>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</si>
  <si>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</si>
  <si>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</si>
  <si>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</si>
  <si>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</si>
  <si>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</si>
  <si>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</si>
  <si>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</si>
  <si>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</si>
  <si>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</si>
  <si>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</si>
  <si>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</si>
  <si>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</si>
  <si>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</si>
  <si>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</si>
  <si>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</si>
  <si>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</si>
  <si>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</si>
  <si>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</si>
  <si>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</si>
  <si>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</si>
  <si>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</si>
  <si>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</si>
  <si>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</si>
  <si>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</si>
  <si>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</si>
  <si>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</si>
  <si>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</si>
  <si>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</si>
  <si>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</si>
  <si>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</si>
  <si>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</si>
  <si>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</si>
  <si>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</si>
  <si>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</si>
  <si>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</si>
  <si>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</si>
  <si>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</si>
  <si>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</si>
  <si>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</si>
  <si>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</si>
  <si>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</si>
  <si>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</si>
  <si>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</si>
  <si>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</si>
  <si>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</si>
  <si>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</si>
  <si>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</si>
  <si>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</si>
  <si>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</si>
  <si>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</si>
  <si>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</si>
  <si>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</si>
  <si>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</si>
  <si>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</si>
  <si>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</si>
  <si>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</si>
  <si>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</si>
  <si>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</si>
  <si>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</si>
  <si>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</si>
  <si>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</si>
  <si>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</si>
  <si>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</si>
  <si>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</si>
  <si>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</si>
  <si>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</si>
  <si>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</si>
  <si>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</si>
  <si>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</si>
  <si>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</si>
  <si>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</si>
  <si>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</si>
  <si>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</si>
  <si>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</si>
  <si>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</si>
  <si>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</si>
  <si>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</si>
  <si>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</si>
  <si>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</si>
  <si>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</si>
  <si>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</si>
  <si>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</si>
  <si>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</si>
  <si>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</si>
  <si>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</si>
  <si>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</si>
  <si>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</si>
  <si>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</si>
  <si>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</si>
  <si>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</si>
  <si>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</si>
  <si>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</si>
  <si>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</si>
  <si>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</si>
  <si>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</si>
  <si>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</si>
  <si>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</si>
  <si>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</si>
  <si>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</si>
  <si>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</si>
  <si>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</si>
  <si>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</si>
  <si>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</si>
  <si>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</si>
  <si>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</si>
  <si>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</si>
  <si>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</si>
  <si>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</si>
  <si>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</si>
  <si>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</si>
  <si>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</si>
  <si>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</si>
  <si>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</si>
  <si>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</si>
  <si>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</si>
  <si>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</si>
  <si>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</si>
  <si>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</si>
  <si>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</si>
  <si>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</si>
  <si>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</si>
  <si>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</si>
  <si>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</si>
  <si>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</si>
  <si>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</si>
  <si>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</si>
  <si>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</si>
  <si>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</si>
  <si>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</si>
  <si>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</si>
  <si>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</si>
  <si>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</si>
  <si>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</si>
  <si>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</si>
  <si>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</si>
  <si>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</si>
  <si>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</si>
  <si>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</si>
  <si>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</si>
  <si>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</si>
  <si>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</si>
  <si>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</si>
  <si>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</si>
  <si>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</si>
  <si>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</si>
  <si>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</si>
  <si>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</si>
  <si>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</si>
  <si>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</si>
  <si>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</si>
  <si>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</si>
  <si>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</si>
  <si>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</si>
  <si>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</si>
  <si>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</si>
  <si>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</si>
  <si>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</si>
  <si>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</si>
  <si>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</si>
  <si>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</si>
  <si>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</si>
  <si>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</si>
  <si>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</si>
  <si>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</si>
  <si>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</si>
  <si>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</si>
  <si>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</si>
  <si>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</si>
  <si>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</si>
  <si>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</si>
  <si>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</si>
  <si>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</si>
  <si>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</si>
  <si>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</si>
  <si>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</si>
  <si>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</si>
  <si>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</si>
  <si>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</si>
  <si>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</si>
  <si>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</si>
  <si>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</si>
  <si>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</si>
  <si>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</si>
  <si>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</si>
  <si>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</si>
  <si>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</si>
  <si>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</si>
  <si>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</si>
  <si>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</si>
  <si>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</si>
  <si>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</si>
  <si>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</si>
  <si>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</si>
  <si>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</si>
  <si>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</si>
  <si>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</si>
  <si>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</si>
  <si>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</si>
  <si>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</si>
  <si>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</si>
  <si>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</si>
  <si>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</si>
  <si>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</si>
  <si>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</si>
  <si>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</si>
  <si>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</si>
  <si>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</si>
  <si>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</si>
  <si>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</si>
  <si>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</si>
  <si>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</si>
  <si>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</si>
  <si>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</si>
  <si>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</si>
  <si>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</si>
  <si>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</si>
  <si>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</si>
  <si>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</si>
  <si>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</si>
  <si>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</si>
  <si>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</si>
  <si>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</si>
  <si>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</si>
  <si>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</si>
  <si>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</si>
  <si>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</si>
  <si>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</si>
  <si>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</si>
  <si>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</si>
  <si>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</si>
  <si>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</si>
  <si>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</si>
  <si>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</si>
  <si>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</si>
  <si>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</si>
  <si>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</si>
  <si>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</si>
  <si>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</si>
  <si>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</si>
  <si>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</si>
  <si>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</si>
  <si>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</si>
  <si>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</si>
  <si>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</si>
  <si>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</si>
  <si>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</si>
  <si>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</si>
  <si>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</si>
  <si>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</si>
  <si>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</si>
  <si>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</si>
  <si>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</si>
  <si>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</si>
  <si>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</si>
  <si>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</si>
  <si>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</si>
  <si>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</si>
  <si>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</si>
  <si>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</si>
  <si>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</si>
  <si>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</si>
  <si>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</si>
  <si>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</si>
  <si>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</si>
  <si>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</si>
  <si>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</si>
  <si>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</si>
  <si>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</si>
  <si>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</si>
  <si>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</si>
  <si>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</si>
  <si>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</si>
  <si>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</si>
  <si>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</si>
  <si>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</si>
  <si>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</si>
  <si>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</si>
  <si>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</si>
  <si>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</si>
  <si>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</si>
  <si>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</si>
  <si>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</si>
  <si>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</si>
  <si>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</si>
  <si>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</si>
  <si>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</si>
  <si>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</si>
  <si>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</si>
  <si>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</si>
  <si>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</si>
  <si>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</si>
  <si>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</si>
  <si>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</si>
  <si>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</si>
  <si>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</si>
  <si>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</si>
  <si>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</si>
  <si>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</si>
  <si>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</si>
  <si>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</si>
  <si>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</si>
  <si>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</si>
  <si>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</si>
  <si>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</si>
  <si>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</si>
  <si>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</si>
  <si>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</si>
  <si>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</si>
  <si>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</si>
  <si>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</si>
  <si>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</si>
  <si>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</si>
  <si>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</si>
  <si>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</si>
  <si>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</si>
  <si>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</si>
  <si>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</si>
  <si>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</si>
  <si>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</si>
  <si>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</si>
  <si>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</si>
  <si>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</si>
  <si>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</si>
  <si>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</si>
  <si>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</si>
  <si>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</si>
  <si>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</si>
  <si>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</si>
  <si>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</si>
  <si>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</si>
  <si>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</si>
  <si>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</si>
  <si>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</si>
  <si>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</si>
  <si>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</si>
  <si>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</si>
  <si>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</si>
  <si>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</si>
  <si>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</si>
  <si>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</si>
  <si>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</si>
  <si>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</si>
  <si>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</si>
  <si>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</si>
  <si>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</si>
  <si>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</si>
  <si>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</si>
  <si>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</si>
  <si>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</si>
  <si>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</si>
  <si>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</si>
  <si>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</si>
  <si>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</si>
  <si>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</si>
  <si>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</si>
  <si>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</si>
  <si>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</si>
  <si>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</si>
  <si>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</si>
  <si>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</si>
  <si>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</si>
  <si>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</si>
  <si>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</si>
  <si>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</si>
  <si>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</si>
  <si>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</si>
  <si>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</si>
  <si>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</si>
  <si>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</si>
  <si>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</si>
  <si>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</si>
  <si>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</si>
  <si>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</si>
  <si>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</si>
  <si>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</si>
  <si>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</si>
  <si>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</si>
  <si>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</si>
  <si>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</si>
  <si>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</si>
  <si>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</si>
  <si>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</si>
  <si>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</si>
  <si>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</si>
  <si>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</si>
  <si>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</si>
  <si>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</si>
  <si>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</si>
  <si>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</si>
  <si>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</si>
  <si>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</si>
  <si>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</si>
  <si>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</si>
  <si>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</si>
  <si>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</si>
  <si>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</si>
  <si>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</si>
  <si>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</si>
  <si>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</si>
  <si>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</si>
  <si>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</si>
  <si>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</si>
  <si>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</si>
  <si>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</si>
  <si>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</si>
  <si>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</si>
  <si>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</si>
  <si>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</si>
  <si>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</si>
  <si>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</si>
  <si>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</si>
  <si>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</si>
  <si>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</si>
  <si>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</si>
  <si>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</si>
  <si>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</si>
  <si>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</si>
  <si>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</si>
  <si>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</si>
  <si>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</si>
  <si>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</si>
  <si>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</si>
  <si>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</si>
  <si>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</si>
  <si>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</si>
  <si>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</si>
  <si>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</si>
  <si>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</si>
  <si>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</si>
  <si>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</si>
  <si>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</si>
  <si>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</si>
  <si>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</si>
  <si>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</si>
  <si>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</si>
  <si>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</si>
  <si>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</si>
  <si>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</si>
  <si>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</si>
  <si>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</si>
  <si>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</si>
  <si>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</si>
  <si>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</si>
  <si>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</si>
  <si>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</si>
  <si>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</si>
  <si>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</si>
  <si>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</si>
  <si>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</si>
  <si>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</si>
  <si>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</si>
  <si>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</si>
  <si>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</si>
  <si>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</si>
  <si>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</si>
  <si>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</si>
  <si>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</si>
  <si>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</si>
  <si>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</si>
  <si>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</si>
  <si>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</si>
  <si>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</si>
  <si>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</si>
  <si>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</si>
  <si>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</si>
  <si>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</si>
  <si>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</si>
  <si>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</si>
  <si>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</si>
  <si>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</si>
  <si>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</si>
  <si>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</si>
  <si>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</si>
  <si>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</si>
  <si>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</si>
  <si>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</si>
  <si>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</si>
  <si>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</si>
  <si>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</si>
  <si>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</si>
  <si>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</si>
  <si>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</si>
  <si>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</si>
  <si>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</si>
  <si>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</si>
  <si>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</si>
  <si>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</si>
  <si>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</si>
  <si>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</si>
  <si>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</si>
  <si>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</si>
  <si>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</si>
  <si>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</si>
  <si>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</si>
  <si>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</si>
  <si>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</si>
  <si>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</si>
  <si>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</si>
  <si>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</si>
  <si>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</si>
  <si>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</si>
  <si>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</si>
  <si>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</si>
  <si>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</si>
  <si>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</si>
  <si>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</si>
  <si>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</si>
  <si>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</si>
  <si>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</si>
  <si>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</si>
  <si>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</si>
  <si>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</si>
  <si>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</si>
  <si>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</si>
  <si>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</si>
  <si>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</si>
  <si>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</si>
  <si>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</si>
  <si>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</si>
  <si>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</si>
  <si>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</si>
  <si>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</si>
  <si>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</si>
  <si>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</si>
  <si>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</si>
  <si>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</si>
  <si>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</si>
  <si>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</si>
  <si>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</si>
  <si>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</si>
  <si>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</si>
  <si>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</si>
  <si>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</si>
  <si>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</si>
  <si>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</si>
  <si>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</si>
  <si>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</si>
  <si>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</si>
  <si>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</si>
  <si>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</si>
  <si>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</si>
  <si>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</si>
  <si>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</si>
  <si>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</si>
  <si>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</si>
  <si>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</si>
  <si>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</si>
  <si>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</si>
  <si>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</si>
  <si>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</si>
  <si>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</si>
  <si>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</si>
  <si>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</si>
  <si>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</si>
  <si>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</si>
  <si>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</si>
  <si>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</si>
  <si>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</si>
  <si>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</si>
  <si>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</si>
  <si>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</si>
  <si>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</si>
  <si>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</si>
  <si>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</si>
  <si>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</si>
  <si>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</si>
  <si>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</si>
  <si>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</si>
  <si>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</si>
  <si>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</si>
  <si>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</si>
  <si>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</si>
  <si>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</si>
  <si>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</si>
  <si>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</si>
  <si>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</si>
  <si>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</si>
  <si>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</si>
  <si>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</si>
  <si>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</si>
  <si>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</si>
  <si>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</si>
  <si>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</si>
  <si>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</si>
  <si>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</si>
  <si>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</si>
  <si>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</si>
  <si>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</si>
  <si>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</si>
  <si>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</si>
  <si>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</si>
  <si>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</si>
  <si>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</si>
  <si>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</si>
  <si>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</si>
  <si>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</si>
  <si>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</si>
  <si>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</si>
  <si>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</si>
  <si>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</si>
  <si>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</si>
  <si>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</si>
  <si>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</si>
  <si>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</si>
  <si>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</si>
  <si>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</si>
  <si>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</si>
  <si>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</si>
  <si>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</si>
  <si>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</si>
  <si>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</si>
  <si>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</si>
  <si>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</si>
  <si>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</si>
  <si>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</si>
  <si>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</si>
  <si>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</si>
  <si>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</si>
  <si>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</si>
  <si>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</si>
  <si>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</si>
  <si>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</si>
  <si>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</si>
  <si>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</si>
  <si>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</si>
  <si>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</si>
  <si>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</si>
  <si>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</si>
  <si>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</si>
  <si>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</si>
  <si>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</si>
  <si>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</si>
  <si>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</si>
  <si>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</si>
  <si>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</si>
  <si>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</si>
  <si>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</si>
  <si>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</si>
  <si>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</si>
  <si>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</si>
  <si>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</si>
  <si>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</si>
  <si>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</si>
  <si>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</si>
  <si>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</si>
  <si>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</si>
  <si>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</si>
  <si>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</si>
  <si>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</si>
  <si>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</si>
  <si>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</si>
  <si>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</si>
  <si>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</si>
  <si>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</si>
  <si>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</si>
  <si>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</si>
  <si>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</si>
  <si>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</si>
  <si>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</si>
  <si>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</si>
  <si>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</si>
  <si>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</si>
  <si>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</si>
  <si>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</si>
  <si>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</si>
  <si>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</si>
  <si>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</si>
  <si>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</si>
  <si>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</si>
  <si>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</si>
  <si>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</si>
  <si>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</si>
  <si>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</si>
  <si>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</si>
  <si>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</si>
  <si>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</si>
  <si>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</si>
  <si>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</si>
  <si>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</si>
  <si>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</si>
  <si>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</si>
  <si>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</si>
  <si>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</si>
  <si>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</si>
  <si>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</si>
  <si>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</si>
  <si>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</si>
  <si>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</si>
  <si>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</si>
  <si>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</si>
  <si>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</si>
  <si>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</si>
  <si>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</si>
  <si>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</si>
  <si>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</si>
  <si>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</si>
  <si>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</si>
  <si>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</si>
  <si>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</si>
  <si>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</si>
  <si>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</si>
  <si>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</si>
  <si>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</si>
  <si>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</si>
  <si>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</si>
  <si>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</si>
  <si>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</si>
  <si>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</si>
  <si>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</si>
  <si>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</si>
  <si>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</si>
  <si>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</si>
  <si>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</si>
  <si>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</si>
  <si>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</si>
  <si>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</si>
  <si>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</si>
  <si>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</si>
  <si>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</si>
  <si>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</si>
  <si>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</si>
  <si>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</si>
  <si>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</si>
  <si>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</si>
  <si>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</si>
  <si>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</si>
  <si>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</si>
  <si>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</si>
  <si>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</si>
  <si>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</si>
  <si>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</si>
  <si>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</si>
  <si>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</si>
  <si>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</si>
  <si>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</si>
  <si>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</si>
  <si>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</si>
  <si>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</si>
  <si>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</si>
  <si>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</si>
  <si>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</si>
  <si>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</si>
  <si>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</si>
  <si>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</si>
  <si>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</si>
  <si>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</si>
  <si>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</si>
  <si>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</si>
  <si>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</si>
  <si>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</si>
  <si>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</si>
  <si>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</si>
  <si>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</si>
  <si>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</si>
  <si>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</si>
  <si>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</si>
  <si>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</si>
  <si>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</si>
  <si>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</si>
  <si>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</si>
  <si>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</si>
  <si>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</si>
  <si>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</si>
  <si>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</si>
  <si>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</si>
  <si>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</si>
  <si>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</si>
  <si>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</si>
  <si>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</si>
  <si>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</si>
  <si>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</si>
  <si>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</si>
  <si>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</si>
  <si>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</si>
  <si>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</si>
  <si>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</si>
  <si>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</si>
  <si>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</si>
  <si>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</si>
  <si>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</si>
  <si>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</si>
  <si>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</si>
  <si>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</si>
  <si>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</si>
  <si>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</si>
  <si>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</si>
  <si>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</si>
  <si>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</si>
  <si>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</si>
  <si>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</si>
  <si>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</si>
  <si>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</si>
  <si>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</si>
  <si>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</si>
  <si>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</si>
  <si>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</si>
  <si>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</si>
  <si>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</si>
  <si>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</si>
  <si>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</si>
  <si>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</si>
  <si>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</si>
  <si>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</si>
  <si>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</si>
  <si>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</si>
  <si>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</si>
  <si>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</si>
  <si>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</si>
  <si>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</si>
  <si>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</si>
  <si>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</si>
  <si>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</si>
  <si>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</si>
  <si>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</si>
  <si>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</si>
  <si>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</si>
  <si>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</si>
  <si>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</si>
  <si>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</si>
  <si>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</si>
  <si>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</si>
  <si>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</si>
  <si>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</si>
  <si>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</si>
  <si>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</si>
  <si>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</si>
  <si>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</si>
  <si>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</si>
  <si>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</si>
  <si>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</si>
  <si>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</si>
  <si>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</si>
  <si>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</si>
  <si>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</si>
  <si>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</si>
  <si>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</si>
  <si>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</si>
  <si>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</si>
  <si>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</si>
  <si>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</si>
  <si>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</si>
  <si>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</si>
  <si>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</si>
  <si>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</si>
  <si>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</si>
  <si>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</si>
  <si>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</si>
  <si>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</si>
  <si>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</si>
  <si>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</si>
  <si>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</si>
  <si>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</si>
  <si>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</si>
  <si>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</si>
  <si>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</si>
  <si>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</si>
  <si>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</si>
  <si>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</si>
  <si>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</si>
  <si>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</si>
  <si>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</si>
  <si>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</si>
  <si>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</si>
  <si>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</si>
  <si>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</si>
  <si>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</si>
  <si>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</si>
  <si>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</si>
  <si>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</si>
  <si>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</si>
  <si>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</si>
  <si>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</si>
  <si>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</si>
  <si>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</si>
  <si>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</si>
  <si>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</si>
  <si>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</si>
  <si>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</si>
  <si>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</si>
  <si>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</si>
  <si>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</si>
  <si>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</si>
  <si>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</si>
  <si>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</si>
  <si>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</si>
  <si>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</si>
  <si>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</si>
  <si>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</si>
  <si>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</si>
  <si>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</si>
  <si>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</si>
  <si>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</si>
  <si>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</si>
  <si>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</si>
  <si>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</si>
  <si>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</si>
  <si>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</si>
  <si>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</si>
  <si>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</si>
  <si>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</si>
  <si>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</si>
  <si>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</si>
  <si>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</si>
  <si>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</si>
  <si>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</si>
  <si>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</si>
  <si>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</si>
  <si>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</si>
  <si>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</si>
  <si>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</si>
  <si>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</si>
  <si>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</si>
  <si>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</si>
  <si>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</si>
  <si>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</si>
  <si>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</si>
  <si>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</si>
  <si>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</si>
  <si>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</si>
  <si>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</si>
  <si>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</si>
  <si>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</si>
  <si>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</si>
  <si>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</si>
  <si>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</si>
  <si>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</si>
  <si>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</si>
  <si>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</si>
  <si>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</si>
  <si>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</si>
  <si>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</si>
  <si>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</si>
  <si>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</si>
  <si>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</si>
  <si>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</si>
  <si>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</si>
  <si>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</si>
  <si>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</si>
  <si>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</si>
  <si>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</si>
  <si>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</si>
  <si>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</si>
  <si>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</si>
  <si>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</si>
  <si>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</si>
  <si>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</si>
  <si>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</si>
  <si>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</si>
  <si>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</si>
  <si>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</si>
  <si>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</si>
  <si>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</si>
  <si>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</si>
  <si>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</si>
  <si>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</si>
  <si>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</si>
  <si>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</si>
  <si>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</si>
  <si>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</si>
  <si>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</si>
  <si>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</si>
  <si>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</si>
  <si>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</si>
  <si>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</si>
  <si>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</si>
  <si>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</si>
  <si>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</si>
  <si>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</si>
  <si>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</si>
  <si>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</si>
  <si>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</si>
  <si>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</si>
  <si>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</si>
  <si>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</si>
  <si>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</si>
  <si>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</si>
  <si>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</si>
  <si>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</si>
  <si>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</si>
  <si>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</si>
  <si>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</si>
  <si>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</si>
  <si>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</si>
  <si>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</si>
  <si>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</si>
  <si>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</si>
  <si>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</si>
  <si>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</si>
  <si>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</si>
  <si>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</si>
  <si>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</si>
  <si>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</si>
  <si>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</si>
  <si>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</si>
  <si>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</si>
  <si>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</si>
  <si>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</si>
  <si>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</si>
  <si>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</si>
  <si>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</si>
  <si>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</si>
  <si>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</si>
  <si>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</si>
  <si>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</si>
  <si>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</si>
  <si>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</si>
  <si>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</si>
  <si>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</si>
  <si>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</si>
  <si>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</si>
  <si>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</si>
  <si>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</si>
  <si>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</si>
  <si>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</si>
  <si>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</si>
  <si>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</si>
  <si>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</si>
  <si>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</si>
  <si>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</si>
  <si>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</si>
  <si>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</si>
  <si>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</si>
  <si>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</si>
  <si>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</si>
  <si>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</si>
  <si>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</si>
  <si>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</si>
  <si>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</si>
  <si>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</si>
  <si>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</si>
  <si>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</si>
  <si>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</si>
  <si>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</si>
  <si>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</si>
  <si>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</si>
  <si>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</si>
  <si>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</si>
  <si>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</si>
  <si>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</si>
  <si>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</si>
  <si>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</si>
  <si>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</si>
  <si>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</si>
  <si>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</si>
  <si>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</si>
  <si>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</si>
  <si>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</si>
  <si>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</si>
  <si>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</si>
  <si>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</si>
  <si>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</si>
  <si>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</si>
  <si>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</si>
  <si>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</si>
  <si>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</si>
  <si>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</si>
  <si>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</si>
  <si>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</si>
  <si>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</si>
  <si>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</si>
  <si>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</si>
  <si>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</si>
  <si>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</si>
  <si>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</si>
  <si>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</si>
  <si>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</si>
  <si>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</si>
  <si>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</si>
  <si>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</si>
  <si>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</si>
  <si>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</si>
  <si>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</si>
  <si>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</si>
  <si>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</si>
  <si>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</si>
  <si>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</si>
  <si>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</si>
  <si>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</si>
  <si>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</si>
  <si>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</si>
  <si>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</si>
  <si>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</si>
  <si>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</si>
  <si>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</si>
  <si>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</si>
  <si>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</si>
  <si>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</si>
  <si>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</si>
  <si>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</si>
  <si>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</si>
  <si>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</si>
  <si>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</si>
  <si>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</si>
  <si>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</si>
  <si>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</si>
  <si>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</si>
  <si>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</si>
  <si>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</si>
  <si>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</si>
  <si>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</si>
  <si>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</si>
  <si>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</si>
  <si>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</si>
  <si>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</si>
  <si>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</si>
  <si>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</si>
  <si>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</si>
  <si>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</si>
  <si>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</si>
  <si>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</si>
  <si>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</si>
  <si>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</si>
  <si>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</si>
  <si>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</si>
  <si>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</si>
  <si>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</si>
  <si>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</si>
  <si>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</si>
  <si>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</si>
  <si>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</si>
  <si>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</si>
  <si>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</si>
  <si>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</si>
  <si>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</si>
  <si>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</si>
  <si>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</si>
  <si>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</si>
  <si>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</si>
  <si>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</si>
  <si>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</si>
  <si>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</si>
  <si>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</si>
  <si>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</si>
  <si>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</si>
  <si>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</si>
  <si>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</si>
  <si>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</si>
  <si>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</si>
  <si>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</si>
  <si>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</si>
  <si>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</si>
  <si>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</si>
  <si>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</si>
  <si>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</si>
  <si>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</si>
  <si>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</si>
  <si>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</si>
  <si>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</si>
  <si>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</si>
  <si>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</si>
  <si>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</si>
  <si>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</si>
  <si>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</si>
  <si>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</si>
  <si>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</si>
  <si>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</si>
  <si>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</si>
  <si>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</si>
  <si>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</si>
  <si>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</si>
  <si>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</si>
  <si>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</si>
  <si>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</si>
  <si>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</si>
  <si>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</si>
  <si>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</si>
  <si>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</si>
  <si>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</si>
  <si>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</si>
  <si>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</si>
  <si>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</si>
  <si>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</si>
  <si>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</si>
  <si>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</si>
  <si>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</si>
  <si>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</si>
  <si>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</si>
  <si>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</si>
  <si>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</si>
  <si>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</si>
  <si>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</si>
  <si>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</si>
  <si>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</si>
  <si>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</si>
  <si>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</si>
  <si>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</si>
  <si>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</si>
  <si>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</si>
  <si>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</si>
  <si>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</si>
  <si>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</si>
  <si>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</si>
  <si>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</si>
  <si>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</si>
  <si>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</si>
  <si>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</si>
  <si>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</si>
  <si>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</si>
  <si>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</si>
  <si>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</si>
  <si>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</si>
  <si>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</si>
  <si>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</si>
  <si>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</si>
  <si>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</si>
  <si>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</si>
  <si>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</si>
  <si>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</si>
  <si>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</si>
  <si>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</si>
  <si>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</si>
  <si>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</si>
  <si>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</si>
  <si>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</si>
  <si>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</si>
  <si>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</si>
  <si>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</si>
  <si>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</si>
  <si>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</si>
  <si>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</si>
  <si>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</si>
  <si>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</si>
  <si>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</si>
  <si>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</si>
  <si>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</si>
  <si>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</si>
  <si>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</si>
  <si>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</si>
  <si>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</si>
  <si>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</si>
  <si>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</si>
  <si>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</si>
  <si>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</si>
  <si>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</si>
  <si>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</si>
  <si>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</si>
  <si>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</si>
  <si>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</si>
  <si>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</si>
  <si>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</si>
  <si>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</si>
  <si>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</si>
  <si>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</si>
  <si>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</si>
  <si>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</si>
  <si>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</si>
  <si>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</si>
  <si>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</si>
  <si>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</si>
  <si>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</si>
  <si>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</si>
  <si>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</si>
  <si>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</si>
  <si>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</si>
  <si>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</si>
  <si>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</si>
  <si>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</si>
  <si>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</si>
  <si>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</si>
  <si>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</si>
  <si>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</si>
  <si>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</si>
  <si>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</si>
  <si>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</si>
  <si>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</si>
  <si>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</si>
  <si>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</si>
  <si>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</si>
  <si>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</si>
  <si>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</si>
  <si>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</si>
  <si>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</si>
  <si>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</si>
  <si>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</si>
  <si>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</si>
  <si>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</si>
  <si>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</si>
  <si>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</si>
  <si>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</si>
  <si>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</si>
  <si>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</si>
  <si>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</si>
  <si>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</si>
  <si>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</si>
  <si>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</si>
  <si>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</si>
  <si>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</si>
  <si>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</si>
  <si>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</si>
  <si>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</si>
  <si>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</si>
  <si>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</si>
  <si>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</si>
  <si>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</si>
  <si>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</si>
  <si>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</si>
  <si>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</si>
  <si>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</si>
  <si>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</si>
  <si>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</si>
  <si>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</si>
  <si>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</si>
  <si>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</si>
  <si>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</si>
  <si>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</si>
  <si>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</si>
  <si>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</si>
  <si>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</si>
  <si>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</si>
  <si>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</si>
  <si>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</si>
  <si>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</si>
  <si>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</si>
  <si>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</si>
  <si>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</si>
  <si>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</si>
  <si>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</si>
  <si>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</si>
  <si>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</si>
  <si>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</si>
  <si>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</si>
  <si>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</si>
  <si>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</si>
  <si>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</si>
  <si>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</si>
  <si>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</si>
  <si>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</si>
  <si>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</si>
  <si>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</si>
  <si>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</si>
  <si>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</si>
  <si>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</si>
  <si>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</si>
  <si>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</si>
  <si>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</si>
  <si>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</si>
  <si>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</si>
  <si>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</si>
  <si>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</si>
  <si>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</si>
  <si>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</si>
  <si>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</si>
  <si>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</si>
  <si>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</si>
  <si>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</si>
  <si>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</si>
  <si>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</si>
  <si>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</si>
  <si>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</si>
  <si>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</si>
  <si>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</si>
  <si>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</si>
  <si>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</si>
  <si>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</si>
  <si>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</si>
  <si>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</si>
  <si>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</si>
  <si>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</si>
  <si>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</si>
  <si>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</si>
  <si>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</si>
  <si>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</si>
  <si>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</si>
  <si>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</si>
  <si>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</si>
  <si>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</si>
  <si>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</si>
  <si>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</si>
  <si>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</si>
  <si>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</si>
  <si>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</si>
  <si>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</si>
  <si>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</si>
  <si>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</si>
  <si>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</si>
  <si>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</si>
  <si>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</si>
  <si>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</si>
  <si>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</si>
  <si>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</si>
  <si>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</si>
  <si>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</si>
  <si>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</si>
  <si>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</si>
  <si>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</si>
  <si>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</si>
  <si>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</si>
  <si>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</si>
  <si>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</si>
  <si>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</si>
  <si>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</si>
  <si>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</si>
  <si>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</si>
  <si>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</si>
  <si>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</si>
  <si>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</si>
  <si>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</si>
  <si>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</si>
  <si>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</si>
  <si>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</si>
  <si>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</si>
  <si>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</si>
  <si>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</si>
  <si>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</si>
  <si>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</si>
  <si>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</si>
  <si>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</si>
  <si>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</si>
  <si>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</si>
  <si>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</si>
  <si>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</si>
  <si>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</si>
  <si>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</si>
  <si>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</si>
  <si>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</si>
  <si>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</si>
  <si>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</si>
  <si>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</si>
  <si>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</si>
  <si>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</si>
  <si>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</si>
  <si>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</si>
  <si>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</si>
  <si>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</si>
  <si>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</si>
  <si>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</si>
  <si>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</si>
  <si>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</si>
  <si>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</si>
  <si>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</si>
  <si>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</si>
  <si>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</si>
  <si>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</si>
  <si>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</si>
  <si>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</si>
  <si>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</si>
  <si>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</si>
  <si>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</si>
  <si>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</si>
  <si>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</si>
  <si>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</si>
  <si>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</si>
  <si>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</si>
  <si>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</si>
  <si>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</si>
  <si>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</si>
  <si>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</si>
  <si>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</si>
  <si>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</si>
  <si>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</si>
  <si>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</si>
  <si>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</si>
  <si>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</si>
  <si>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</si>
  <si>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</si>
  <si>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</si>
  <si>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</si>
  <si>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</si>
  <si>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</si>
  <si>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</si>
  <si>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</si>
  <si>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</si>
  <si>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</si>
  <si>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</si>
  <si>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</si>
  <si>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</si>
  <si>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</si>
  <si>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</si>
  <si>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</si>
  <si>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</si>
  <si>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</si>
  <si>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</si>
  <si>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</si>
  <si>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</si>
  <si>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</si>
  <si>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</si>
  <si>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</si>
  <si>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</si>
  <si>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</si>
  <si>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</si>
  <si>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</si>
  <si>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</si>
  <si>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</si>
  <si>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</si>
  <si>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</si>
  <si>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</si>
  <si>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</si>
  <si>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</si>
  <si>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</si>
  <si>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</si>
  <si>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</si>
  <si>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</si>
  <si>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</si>
  <si>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</si>
  <si>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</si>
  <si>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</si>
  <si>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</si>
  <si>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</si>
  <si>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</si>
  <si>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</si>
  <si>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</si>
  <si>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</si>
  <si>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</si>
  <si>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</si>
  <si>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</si>
  <si>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</si>
  <si>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</si>
  <si>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</si>
  <si>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</si>
  <si>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</si>
  <si>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</si>
  <si>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</si>
  <si>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</si>
  <si>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</si>
  <si>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</si>
  <si>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</si>
  <si>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</si>
  <si>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</si>
  <si>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</si>
  <si>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</si>
  <si>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</si>
  <si>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</si>
  <si>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</si>
  <si>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</si>
  <si>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</si>
  <si>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</si>
  <si>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</si>
  <si>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</si>
  <si>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</si>
  <si>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</si>
  <si>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</si>
  <si>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</si>
  <si>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</si>
  <si>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</si>
  <si>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</si>
  <si>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</si>
  <si>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</si>
  <si>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</si>
  <si>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</si>
  <si>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</si>
  <si>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</si>
  <si>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</si>
  <si>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</si>
  <si>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</si>
  <si>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</si>
  <si>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</si>
  <si>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</si>
  <si>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</si>
  <si>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</si>
  <si>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</si>
  <si>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</si>
  <si>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</si>
  <si>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</si>
  <si>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</si>
  <si>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</si>
  <si>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</si>
  <si>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</si>
  <si>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</si>
  <si>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</si>
  <si>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</si>
  <si>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</si>
  <si>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</si>
  <si>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</si>
  <si>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</si>
  <si>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</si>
  <si>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</si>
  <si>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</si>
  <si>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</si>
  <si>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</si>
  <si>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</si>
  <si>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</si>
  <si>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</si>
  <si>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</si>
  <si>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</si>
  <si>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</si>
  <si>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</si>
  <si>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</si>
  <si>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</si>
  <si>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</si>
  <si>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</si>
  <si>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</si>
  <si>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</si>
  <si>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</si>
  <si>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</si>
  <si>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</si>
  <si>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</si>
  <si>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</si>
  <si>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</si>
  <si>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</si>
  <si>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</si>
  <si>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</si>
  <si>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</si>
  <si>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</si>
  <si>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</si>
  <si>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</si>
  <si>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</si>
  <si>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</si>
  <si>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</si>
  <si>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</si>
  <si>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</si>
  <si>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</si>
  <si>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</si>
  <si>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</si>
  <si>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</si>
  <si>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</si>
  <si>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</si>
  <si>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</si>
  <si>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</si>
  <si>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</si>
  <si>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</si>
  <si>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</si>
  <si>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</si>
  <si>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</si>
  <si>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</si>
  <si>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</si>
  <si>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</si>
  <si>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</si>
  <si>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</si>
  <si>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</si>
  <si>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</si>
  <si>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</si>
  <si>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</si>
  <si>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</si>
  <si>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</si>
  <si>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</si>
  <si>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</si>
  <si>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</si>
  <si>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</si>
  <si>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</si>
  <si>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</si>
  <si>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</si>
  <si>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</si>
  <si>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</si>
  <si>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</si>
  <si>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</si>
  <si>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</si>
  <si>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</si>
  <si>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</si>
  <si>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</si>
  <si>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</si>
  <si>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</si>
  <si>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</si>
  <si>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</si>
  <si>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</si>
  <si>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</si>
  <si>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</si>
  <si>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</si>
  <si>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</si>
  <si>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</si>
  <si>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</si>
  <si>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</si>
  <si>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</si>
  <si>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</si>
  <si>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</si>
  <si>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</si>
  <si>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</si>
  <si>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</si>
  <si>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</si>
  <si>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</si>
  <si>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</si>
  <si>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</si>
  <si>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</si>
  <si>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</si>
  <si>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</si>
  <si>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</si>
  <si>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</si>
  <si>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</si>
  <si>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</si>
  <si>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</si>
  <si>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</si>
  <si>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</si>
  <si>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</si>
  <si>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</si>
  <si>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</si>
  <si>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</si>
  <si>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</si>
  <si>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</si>
  <si>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</si>
  <si>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</si>
  <si>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</si>
  <si>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</si>
  <si>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</si>
  <si>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</si>
  <si>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</si>
  <si>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</si>
  <si>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</si>
  <si>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</si>
  <si>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</si>
  <si>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</si>
  <si>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</si>
  <si>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</si>
  <si>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</si>
  <si>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</si>
  <si>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</si>
  <si>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</si>
  <si>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</si>
  <si>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</si>
  <si>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</si>
  <si>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</si>
  <si>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</si>
  <si>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</si>
  <si>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</si>
  <si>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</si>
  <si>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</si>
  <si>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</si>
  <si>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</si>
  <si>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</si>
  <si>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</si>
  <si>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</si>
  <si>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</si>
  <si>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</si>
  <si>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</si>
  <si>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</si>
  <si>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</si>
  <si>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</si>
  <si>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</si>
  <si>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</si>
  <si>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</si>
  <si>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</si>
  <si>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</si>
  <si>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</si>
  <si>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</si>
  <si>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</si>
  <si>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</si>
  <si>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</si>
  <si>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</si>
  <si>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</si>
  <si>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</si>
  <si>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</si>
  <si>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</si>
  <si>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</si>
  <si>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</si>
  <si>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</si>
  <si>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</si>
  <si>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</si>
  <si>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</si>
  <si>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</si>
  <si>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</si>
  <si>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</si>
  <si>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</si>
  <si>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</si>
  <si>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</si>
  <si>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</si>
  <si>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</si>
  <si>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</si>
  <si>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</si>
  <si>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</si>
  <si>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</si>
  <si>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</si>
  <si>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</si>
  <si>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</si>
  <si>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</si>
  <si>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</si>
  <si>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</si>
  <si>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</si>
  <si>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</si>
  <si>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</si>
  <si>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</si>
  <si>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</si>
  <si>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</si>
  <si>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</si>
  <si>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</si>
  <si>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</si>
  <si>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</si>
  <si>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</si>
  <si>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</si>
  <si>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</si>
  <si>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</si>
  <si>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</si>
  <si>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</si>
  <si>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</si>
  <si>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</si>
  <si>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</si>
  <si>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</si>
  <si>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</si>
  <si>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</si>
  <si>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</si>
  <si>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</si>
  <si>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</si>
  <si>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</si>
  <si>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</si>
  <si>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</si>
  <si>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</si>
  <si>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</si>
  <si>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</si>
  <si>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</si>
  <si>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</si>
  <si>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</si>
  <si>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</si>
  <si>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</si>
  <si>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</si>
  <si>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</si>
  <si>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</si>
  <si>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</si>
  <si>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</si>
  <si>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</si>
  <si>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</si>
  <si>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</si>
  <si>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</si>
  <si>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</si>
  <si>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</si>
  <si>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</si>
  <si>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</si>
  <si>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</si>
  <si>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</si>
  <si>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</si>
  <si>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</si>
  <si>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</si>
  <si>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</si>
  <si>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</si>
  <si>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</si>
  <si>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</si>
  <si>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</si>
  <si>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</si>
  <si>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</si>
  <si>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</si>
  <si>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</si>
  <si>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</si>
  <si>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</si>
  <si>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</si>
  <si>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</si>
  <si>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</si>
  <si>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</si>
  <si>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</si>
  <si>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</si>
  <si>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</si>
  <si>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</si>
  <si>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</si>
  <si>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</si>
  <si>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</si>
  <si>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</si>
  <si>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</si>
  <si>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</si>
  <si>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</si>
  <si>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</si>
  <si>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</si>
  <si>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</si>
  <si>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</si>
  <si>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</si>
  <si>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</si>
  <si>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</si>
  <si>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</si>
  <si>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</si>
  <si>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</si>
  <si>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</si>
  <si>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</si>
  <si>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</si>
  <si>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</si>
  <si>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</si>
  <si>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</si>
  <si>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</si>
  <si>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</si>
  <si>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</si>
  <si>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</si>
  <si>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</si>
  <si>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</si>
  <si>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</si>
  <si>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</si>
  <si>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</si>
  <si>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</si>
  <si>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</si>
  <si>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</si>
  <si>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</si>
  <si>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</si>
  <si>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</si>
  <si>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</si>
  <si>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</si>
  <si>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</si>
  <si>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</si>
  <si>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</si>
  <si>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</si>
  <si>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</si>
  <si>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</si>
  <si>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</si>
  <si>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</si>
  <si>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</si>
  <si>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</si>
  <si>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</si>
  <si>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</si>
  <si>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</si>
  <si>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</si>
  <si>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</si>
  <si>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</si>
  <si>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</si>
  <si>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</si>
  <si>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</si>
  <si>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</si>
  <si>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</si>
  <si>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</si>
  <si>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</si>
  <si>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</si>
  <si>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</si>
  <si>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</si>
  <si>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</si>
  <si>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</si>
  <si>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</si>
  <si>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</si>
  <si>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</si>
  <si>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</si>
  <si>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</si>
  <si>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</si>
  <si>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</si>
  <si>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</si>
  <si>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</si>
  <si>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</si>
  <si>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</si>
  <si>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</si>
  <si>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</si>
  <si>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</si>
  <si>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</si>
  <si>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</si>
  <si>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</si>
  <si>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</si>
  <si>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</si>
  <si>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</si>
  <si>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</si>
  <si>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</si>
  <si>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</si>
  <si>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</si>
  <si>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</si>
  <si>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</si>
  <si>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</si>
  <si>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</si>
  <si>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</si>
  <si>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</si>
  <si>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</si>
  <si>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</si>
  <si>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</si>
  <si>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</si>
  <si>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</si>
  <si>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</si>
  <si>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</si>
  <si>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</si>
  <si>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</si>
  <si>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</si>
  <si>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</si>
  <si>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</si>
  <si>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</si>
  <si>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</si>
  <si>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</si>
  <si>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</si>
  <si>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</si>
  <si>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</si>
  <si>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</si>
  <si>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</si>
  <si>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</si>
  <si>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</si>
  <si>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</si>
  <si>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</si>
  <si>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</si>
  <si>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</si>
  <si>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</si>
  <si>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</si>
  <si>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</si>
  <si>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</si>
  <si>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</si>
  <si>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</si>
  <si>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</si>
  <si>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</si>
  <si>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</si>
  <si>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</si>
  <si>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</si>
  <si>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</si>
  <si>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</si>
  <si>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</si>
  <si>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</si>
  <si>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</si>
  <si>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</si>
  <si>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</si>
  <si>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</si>
  <si>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</si>
  <si>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</si>
  <si>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</si>
  <si>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</si>
  <si>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</si>
  <si>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</si>
  <si>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</si>
  <si>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</si>
  <si>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</si>
  <si>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</si>
  <si>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</si>
  <si>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</si>
  <si>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</si>
  <si>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</si>
  <si>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</si>
  <si>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</si>
  <si>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</si>
  <si>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</si>
  <si>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</si>
  <si>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</si>
  <si>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</si>
  <si>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</si>
  <si>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</si>
  <si>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</si>
  <si>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</si>
  <si>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</si>
  <si>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</si>
  <si>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</si>
  <si>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</si>
  <si>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</si>
  <si>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</si>
  <si>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</si>
  <si>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</si>
  <si>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</si>
  <si>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</si>
  <si>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</si>
  <si>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</si>
  <si>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</si>
  <si>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</si>
  <si>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</si>
  <si>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</si>
  <si>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</si>
  <si>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</si>
  <si>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</si>
  <si>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</si>
  <si>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</si>
  <si>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</si>
  <si>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</si>
  <si>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</si>
  <si>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</si>
  <si>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</si>
  <si>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</si>
  <si>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</si>
  <si>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</si>
  <si>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</si>
  <si>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</si>
  <si>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</si>
  <si>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</si>
  <si>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</si>
  <si>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</si>
  <si>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</si>
  <si>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</si>
  <si>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</si>
  <si>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</si>
  <si>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</si>
  <si>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</si>
  <si>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</si>
  <si>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</si>
  <si>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</si>
  <si>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</si>
  <si>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</si>
  <si>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</si>
  <si>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</si>
  <si>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</si>
  <si>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</si>
  <si>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</si>
  <si>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</si>
  <si>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</si>
  <si>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</si>
  <si>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</si>
  <si>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</si>
  <si>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</si>
  <si>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</si>
  <si>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</si>
  <si>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</si>
  <si>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</si>
  <si>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</si>
  <si>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</si>
  <si>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</si>
  <si>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</si>
  <si>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</si>
  <si>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</si>
  <si>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</si>
  <si>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</si>
  <si>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</si>
  <si>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</si>
  <si>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</si>
  <si>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</si>
  <si>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</si>
  <si>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</si>
  <si>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</si>
  <si>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</si>
  <si>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</si>
  <si>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</si>
  <si>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</si>
  <si>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</si>
  <si>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</si>
  <si>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</si>
  <si>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</si>
  <si>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</si>
  <si>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</si>
  <si>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</si>
  <si>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</si>
  <si>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</si>
  <si>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</si>
  <si>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</si>
  <si>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</si>
  <si>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</si>
  <si>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</si>
  <si>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</si>
  <si>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</si>
  <si>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</si>
  <si>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</si>
  <si>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</si>
  <si>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</si>
  <si>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</si>
  <si>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</si>
  <si>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</si>
  <si>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</si>
  <si>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</si>
  <si>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</si>
  <si>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</si>
  <si>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</si>
  <si>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</si>
  <si>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</si>
  <si>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</si>
  <si>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</si>
  <si>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</si>
  <si>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</si>
  <si>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</si>
  <si>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</si>
  <si>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</si>
  <si>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</si>
  <si>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</si>
  <si>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</si>
  <si>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</si>
  <si>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</si>
  <si>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</si>
  <si>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</si>
  <si>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</si>
  <si>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</si>
  <si>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</si>
  <si>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</si>
  <si>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</si>
  <si>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</si>
  <si>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</si>
  <si>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</si>
  <si>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</si>
  <si>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</si>
  <si>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</si>
  <si>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</si>
  <si>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</si>
  <si>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</si>
  <si>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</si>
  <si>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</si>
  <si>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</si>
  <si>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</si>
  <si>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</si>
  <si>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</si>
  <si>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</si>
  <si>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</si>
  <si>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</si>
  <si>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</si>
  <si>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</si>
  <si>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</si>
  <si>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</si>
  <si>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</si>
  <si>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</si>
  <si>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</si>
  <si>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</si>
  <si>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</si>
  <si>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</si>
  <si>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</si>
  <si>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</si>
  <si>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</si>
  <si>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</si>
  <si>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</si>
  <si>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</si>
  <si>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</si>
  <si>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</si>
  <si>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</si>
  <si>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</si>
  <si>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</si>
  <si>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</si>
  <si>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</si>
  <si>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</si>
  <si>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</si>
  <si>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</si>
  <si>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</si>
  <si>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</si>
  <si>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</si>
  <si>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</si>
  <si>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</si>
  <si>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</si>
  <si>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</si>
  <si>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</si>
  <si>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</si>
  <si>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</si>
  <si>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</si>
  <si>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</si>
  <si>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</si>
  <si>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</si>
  <si>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</si>
  <si>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</si>
  <si>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</si>
  <si>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</si>
  <si>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</si>
  <si>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</si>
  <si>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</si>
  <si>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</si>
  <si>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</si>
  <si>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</si>
  <si>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</si>
  <si>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</si>
  <si>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</si>
  <si>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</si>
  <si>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</si>
  <si>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</si>
  <si>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</si>
  <si>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</si>
  <si>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</si>
  <si>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</si>
  <si>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</si>
  <si>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</si>
  <si>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</si>
  <si>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</si>
  <si>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</si>
  <si>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</si>
  <si>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</si>
  <si>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</si>
  <si>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</si>
  <si>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</si>
  <si>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</si>
  <si>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</si>
  <si>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</si>
  <si>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</si>
  <si>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</si>
  <si>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</si>
  <si>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</si>
  <si>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</si>
  <si>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</si>
  <si>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</si>
  <si>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</si>
  <si>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</si>
  <si>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</si>
  <si>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</si>
  <si>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</si>
  <si>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</si>
  <si>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</si>
  <si>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</si>
  <si>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</si>
  <si>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</si>
  <si>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</si>
  <si>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</si>
  <si>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</si>
  <si>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</si>
  <si>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</si>
  <si>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</si>
  <si>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</si>
  <si>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</si>
  <si>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</si>
  <si>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</si>
  <si>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</si>
  <si>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</si>
  <si>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</si>
  <si>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</si>
  <si>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</si>
  <si>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</si>
  <si>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</si>
  <si>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</si>
  <si>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</si>
  <si>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</si>
  <si>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</si>
  <si>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</si>
  <si>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</si>
  <si>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</si>
  <si>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</si>
  <si>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</si>
  <si>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</si>
  <si>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</si>
  <si>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</si>
  <si>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</si>
  <si>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</si>
  <si>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</si>
  <si>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</si>
  <si>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</si>
  <si>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</si>
  <si>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</si>
  <si>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</si>
  <si>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</si>
  <si>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</si>
  <si>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</si>
  <si>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</si>
  <si>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</si>
  <si>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</si>
  <si>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</si>
  <si>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</si>
  <si>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</si>
  <si>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</si>
  <si>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</si>
  <si>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</si>
  <si>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</si>
  <si>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</si>
  <si>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</si>
  <si>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</si>
  <si>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</si>
  <si>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</si>
  <si>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</si>
  <si>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</si>
  <si>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</si>
  <si>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</si>
  <si>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</si>
  <si>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</si>
  <si>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</si>
  <si>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</si>
  <si>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</si>
  <si>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</si>
  <si>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</si>
  <si>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</si>
  <si>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</si>
  <si>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</si>
  <si>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</si>
  <si>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</si>
  <si>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</si>
  <si>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</si>
  <si>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</si>
  <si>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</si>
  <si>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</si>
  <si>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</si>
  <si>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</si>
  <si>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</si>
  <si>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</si>
  <si>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</si>
  <si>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</si>
  <si>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</si>
  <si>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</si>
  <si>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</si>
  <si>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</si>
  <si>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</si>
  <si>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</si>
  <si>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</si>
  <si>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</si>
  <si>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</si>
  <si>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</si>
  <si>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</si>
  <si>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</si>
  <si>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</si>
  <si>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</si>
  <si>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</si>
  <si>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</si>
  <si>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</si>
  <si>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</si>
  <si>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</si>
  <si>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</si>
  <si>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</si>
  <si>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</si>
  <si>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</si>
  <si>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</si>
  <si>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</si>
  <si>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</si>
  <si>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</si>
  <si>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</si>
  <si>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</si>
  <si>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</si>
  <si>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</si>
  <si>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</si>
  <si>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</si>
  <si>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</si>
  <si>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</si>
  <si>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</si>
  <si>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</si>
  <si>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</si>
  <si>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</si>
  <si>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</si>
  <si>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</si>
  <si>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</si>
  <si>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</si>
  <si>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</si>
  <si>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</si>
  <si>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</si>
  <si>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</si>
  <si>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</si>
  <si>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</si>
  <si>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</si>
  <si>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</si>
  <si>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</si>
  <si>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</si>
  <si>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</si>
  <si>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</si>
  <si>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</si>
  <si>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</si>
  <si>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</si>
  <si>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</si>
  <si>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</si>
  <si>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</si>
  <si>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</si>
  <si>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</si>
  <si>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</si>
  <si>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</si>
  <si>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</si>
  <si>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</si>
  <si>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</si>
  <si>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</si>
  <si>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</si>
  <si>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</si>
  <si>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</si>
  <si>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</si>
  <si>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</si>
  <si>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</si>
  <si>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</si>
  <si>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</si>
  <si>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</si>
  <si>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</si>
  <si>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</si>
  <si>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</si>
  <si>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</si>
  <si>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</si>
  <si>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</si>
  <si>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</si>
  <si>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</si>
  <si>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</si>
  <si>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</si>
  <si>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</si>
  <si>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</si>
  <si>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</si>
  <si>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</si>
  <si>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</si>
  <si>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</si>
  <si>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</si>
  <si>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</si>
  <si>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</si>
  <si>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</si>
  <si>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</si>
  <si>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</si>
  <si>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</si>
  <si>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</si>
  <si>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</si>
  <si>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</si>
  <si>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</si>
  <si>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</si>
  <si>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</si>
  <si>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</si>
  <si>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</si>
  <si>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</si>
  <si>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</si>
  <si>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</si>
  <si>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</si>
  <si>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</si>
  <si>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</si>
  <si>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</si>
  <si>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</si>
  <si>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</si>
  <si>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</si>
  <si>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</si>
  <si>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</si>
  <si>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</si>
  <si>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</si>
  <si>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</si>
  <si>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</si>
  <si>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</si>
  <si>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</si>
  <si>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</si>
  <si>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</si>
  <si>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</si>
  <si>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</si>
  <si>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</si>
  <si>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</si>
  <si>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</si>
  <si>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</si>
  <si>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</si>
  <si>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</si>
  <si>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</si>
  <si>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</si>
  <si>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</si>
  <si>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</si>
  <si>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</si>
  <si>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</si>
  <si>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</si>
  <si>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</si>
  <si>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</si>
  <si>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</si>
  <si>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</si>
  <si>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</si>
  <si>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</si>
  <si>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</si>
  <si>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</si>
  <si>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</si>
  <si>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</si>
  <si>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</si>
  <si>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</si>
  <si>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</si>
  <si>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</si>
  <si>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</si>
  <si>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</si>
  <si>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</si>
  <si>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</si>
  <si>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</si>
  <si>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</si>
  <si>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</si>
  <si>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</si>
  <si>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</si>
  <si>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</si>
  <si>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</si>
  <si>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</si>
  <si>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</si>
  <si>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</si>
  <si>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</si>
  <si>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</si>
  <si>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</si>
  <si>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</si>
  <si>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</si>
  <si>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</si>
  <si>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</si>
  <si>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</si>
  <si>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</si>
  <si>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</si>
  <si>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</si>
  <si>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</si>
  <si>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</si>
  <si>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</si>
  <si>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</si>
  <si>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</si>
  <si>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</si>
  <si>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</si>
  <si>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</si>
  <si>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</si>
  <si>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</si>
  <si>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</si>
  <si>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</si>
  <si>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</si>
  <si>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</si>
  <si>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</si>
  <si>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</si>
  <si>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</si>
  <si>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</si>
  <si>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</si>
  <si>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</si>
  <si>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</si>
  <si>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</si>
  <si>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</si>
  <si>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</si>
  <si>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</si>
  <si>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</si>
  <si>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</si>
  <si>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</si>
  <si>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</si>
  <si>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</si>
  <si>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</si>
  <si>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</si>
  <si>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</si>
  <si>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</si>
  <si>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</si>
  <si>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</si>
  <si>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</si>
  <si>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</si>
  <si>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</si>
  <si>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</si>
  <si>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</si>
  <si>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</si>
  <si>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</si>
  <si>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</si>
  <si>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</si>
  <si>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</si>
  <si>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</si>
  <si>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</si>
  <si>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</si>
  <si>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</si>
  <si>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</si>
  <si>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</si>
  <si>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</si>
  <si>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</si>
  <si>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</si>
  <si>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</si>
  <si>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</si>
  <si>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</si>
  <si>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</si>
  <si>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</si>
  <si>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</si>
  <si>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</si>
  <si>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</si>
  <si>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</si>
  <si>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</si>
  <si>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</si>
  <si>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</si>
  <si>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</si>
  <si>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</si>
  <si>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</si>
  <si>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</si>
  <si>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</si>
  <si>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</si>
  <si>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</si>
  <si>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</si>
  <si>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</si>
  <si>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</si>
  <si>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</si>
  <si>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</si>
  <si>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</si>
  <si>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</si>
  <si>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</si>
  <si>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</si>
  <si>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</si>
  <si>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</si>
  <si>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</si>
  <si>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</si>
  <si>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</si>
  <si>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</si>
  <si>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</si>
  <si>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</si>
  <si>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</si>
  <si>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</si>
  <si>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</si>
  <si>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</si>
  <si>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</si>
  <si>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</si>
  <si>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</si>
  <si>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</si>
  <si>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</si>
  <si>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</si>
  <si>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</si>
  <si>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</si>
  <si>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</si>
  <si>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</si>
  <si>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</si>
  <si>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</si>
  <si>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</si>
  <si>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</si>
  <si>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</si>
  <si>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</si>
  <si>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</si>
  <si>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</si>
  <si>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</si>
  <si>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</si>
  <si>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</si>
  <si>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</si>
  <si>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</si>
  <si>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</si>
  <si>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</si>
  <si>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</si>
  <si>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</si>
  <si>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</si>
  <si>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</si>
  <si>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</si>
  <si>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</si>
  <si>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</si>
  <si>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</si>
  <si>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</si>
  <si>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</si>
  <si>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</si>
  <si>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</si>
  <si>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</si>
  <si>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</si>
  <si>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</si>
  <si>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</si>
  <si>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</si>
  <si>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</si>
  <si>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</si>
  <si>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</si>
  <si>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</si>
  <si>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</si>
  <si>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</si>
  <si>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</si>
  <si>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</si>
  <si>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</si>
  <si>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</si>
  <si>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</si>
  <si>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</si>
  <si>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</si>
  <si>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</si>
  <si>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</si>
  <si>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</si>
  <si>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</si>
  <si>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</si>
  <si>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</si>
  <si>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</si>
  <si>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</si>
  <si>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</si>
  <si>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</si>
  <si>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</si>
  <si>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</si>
  <si>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</si>
  <si>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</si>
  <si>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</si>
  <si>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</si>
  <si>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</si>
  <si>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</si>
  <si>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</si>
  <si>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</si>
  <si>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</si>
  <si>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</si>
  <si>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</si>
  <si>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</si>
  <si>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</si>
  <si>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</si>
  <si>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</si>
  <si>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</si>
  <si>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</si>
  <si>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</si>
  <si>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</si>
  <si>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</si>
  <si>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</si>
  <si>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</si>
  <si>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</si>
  <si>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</si>
  <si>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</si>
  <si>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</si>
  <si>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</si>
  <si>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</si>
  <si>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</si>
  <si>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</si>
  <si>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</si>
  <si>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</si>
  <si>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</si>
  <si>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</si>
  <si>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</si>
  <si>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</si>
  <si>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</si>
  <si>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</si>
  <si>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</si>
  <si>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</si>
  <si>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</si>
  <si>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</si>
  <si>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</si>
  <si>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</si>
  <si>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</si>
  <si>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</si>
  <si>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</si>
  <si>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</si>
  <si>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</si>
  <si>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</si>
  <si>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</si>
  <si>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</si>
  <si>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</si>
  <si>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</si>
  <si>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</si>
  <si>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</si>
  <si>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</si>
  <si>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</si>
  <si>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</si>
  <si>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</si>
  <si>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</si>
  <si>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</si>
  <si>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</si>
  <si>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</si>
  <si>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</si>
  <si>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</si>
  <si>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</si>
  <si>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</si>
  <si>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</si>
  <si>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</si>
  <si>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</si>
  <si>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</si>
  <si>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</si>
  <si>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</si>
  <si>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</si>
  <si>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</si>
  <si>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</si>
  <si>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</si>
  <si>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</si>
  <si>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</si>
  <si>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</si>
  <si>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</si>
  <si>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</si>
  <si>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</si>
  <si>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</si>
  <si>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</si>
  <si>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</si>
  <si>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</si>
  <si>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</si>
  <si>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</si>
  <si>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</si>
  <si>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</si>
  <si>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</si>
  <si>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</si>
  <si>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</si>
  <si>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</si>
  <si>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</si>
  <si>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</si>
  <si>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</si>
  <si>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</si>
  <si>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</si>
  <si>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</si>
  <si>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</si>
  <si>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</si>
  <si>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</si>
  <si>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</si>
  <si>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</si>
  <si>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</si>
  <si>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</si>
  <si>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</si>
  <si>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</si>
  <si>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</si>
  <si>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</si>
  <si>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</si>
  <si>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</si>
  <si>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</si>
  <si>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</si>
  <si>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</si>
  <si>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</si>
  <si>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</si>
  <si>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</si>
  <si>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</si>
  <si>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</si>
  <si>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</si>
  <si>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</si>
  <si>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</si>
  <si>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</si>
  <si>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</si>
  <si>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</si>
  <si>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</si>
  <si>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</si>
  <si>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</si>
  <si>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</si>
  <si>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</si>
  <si>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</si>
  <si>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</si>
  <si>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</si>
  <si>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</si>
  <si>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</si>
  <si>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</si>
  <si>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</si>
  <si>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</si>
  <si>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</si>
  <si>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</si>
  <si>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</si>
  <si>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</si>
  <si>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</si>
  <si>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</si>
  <si>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</si>
  <si>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</si>
  <si>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</si>
  <si>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</si>
  <si>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</si>
  <si>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</si>
  <si>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</si>
  <si>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</si>
  <si>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</si>
  <si>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</si>
  <si>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</si>
  <si>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</si>
  <si>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</si>
  <si>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</si>
  <si>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</si>
  <si>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</si>
  <si>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</si>
  <si>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</si>
  <si>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</si>
  <si>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</si>
  <si>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</si>
  <si>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</si>
  <si>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</si>
  <si>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</si>
  <si>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</si>
  <si>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</si>
  <si>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</si>
  <si>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</si>
  <si>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</si>
  <si>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</si>
  <si>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</si>
  <si>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</si>
  <si>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</si>
  <si>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</si>
  <si>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</si>
  <si>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</si>
  <si>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</si>
  <si>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</si>
  <si>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</si>
  <si>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</si>
  <si>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</si>
  <si>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</si>
  <si>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</si>
  <si>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</si>
  <si>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</si>
  <si>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</si>
  <si>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</si>
  <si>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</si>
  <si>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</si>
  <si>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</si>
  <si>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</si>
  <si>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</si>
  <si>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</si>
  <si>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</si>
  <si>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</si>
  <si>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</si>
  <si>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</si>
  <si>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</si>
  <si>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</si>
  <si>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</si>
  <si>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</si>
  <si>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</si>
  <si>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</si>
  <si>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</si>
  <si>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</si>
  <si>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</si>
  <si>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</si>
  <si>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</si>
  <si>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</si>
  <si>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</si>
  <si>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</si>
  <si>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</si>
  <si>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</si>
  <si>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</si>
  <si>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</si>
  <si>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</si>
  <si>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</si>
  <si>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</si>
  <si>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</si>
  <si>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</si>
  <si>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</si>
  <si>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</si>
  <si>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</si>
  <si>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</si>
  <si>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</si>
  <si>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</si>
  <si>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</si>
  <si>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</si>
  <si>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</si>
  <si>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</si>
  <si>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</si>
  <si>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</si>
  <si>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</si>
  <si>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</si>
  <si>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</si>
  <si>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</si>
  <si>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</si>
  <si>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</si>
  <si>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</si>
  <si>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</si>
  <si>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</si>
  <si>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</si>
  <si>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</si>
  <si>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</si>
  <si>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</si>
  <si>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</si>
  <si>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</si>
  <si>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</si>
  <si>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</si>
  <si>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</si>
  <si>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</si>
  <si>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</si>
  <si>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</si>
  <si>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</si>
  <si>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</si>
  <si>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</si>
  <si>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</si>
  <si>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</si>
  <si>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</si>
  <si>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</si>
  <si>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</si>
  <si>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</si>
  <si>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</si>
  <si>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</si>
  <si>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</si>
  <si>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</si>
  <si>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</si>
  <si>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</si>
  <si>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</si>
  <si>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</si>
  <si>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</si>
  <si>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</si>
  <si>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</si>
  <si>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</si>
  <si>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</si>
  <si>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</si>
  <si>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</si>
  <si>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</si>
  <si>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</si>
  <si>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</si>
  <si>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</si>
  <si>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</si>
  <si>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</si>
  <si>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</si>
  <si>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</si>
  <si>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</si>
  <si>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</si>
  <si>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</si>
  <si>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</si>
  <si>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</si>
  <si>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</si>
  <si>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</si>
  <si>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</si>
  <si>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</si>
  <si>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</si>
  <si>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</si>
  <si>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</si>
  <si>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</si>
  <si>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</si>
  <si>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</si>
  <si>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</si>
  <si>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</si>
  <si>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</si>
  <si>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</si>
  <si>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</si>
  <si>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</si>
  <si>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</si>
  <si>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</si>
  <si>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</si>
  <si>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</si>
  <si>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</si>
  <si>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</si>
  <si>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</si>
  <si>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</si>
  <si>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</si>
  <si>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</si>
  <si>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</si>
  <si>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</si>
  <si>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</si>
  <si>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</si>
  <si>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</si>
  <si>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</si>
  <si>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</si>
  <si>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</si>
  <si>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</si>
  <si>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</si>
  <si>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</si>
  <si>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</si>
  <si>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</si>
  <si>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</si>
  <si>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</si>
  <si>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</si>
  <si>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</si>
  <si>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</si>
  <si>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</si>
  <si>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</si>
  <si>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</si>
  <si>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</si>
  <si>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</si>
  <si>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</si>
  <si>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</si>
  <si>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</si>
  <si>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</si>
  <si>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</si>
  <si>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</si>
  <si>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</si>
  <si>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</si>
  <si>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</si>
  <si>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</si>
  <si>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</si>
  <si>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</si>
  <si>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</si>
  <si>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</si>
  <si>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</si>
  <si>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</si>
  <si>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</si>
  <si>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</si>
  <si>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</si>
  <si>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</si>
  <si>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</si>
  <si>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</si>
  <si>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</si>
  <si>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</si>
  <si>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</si>
  <si>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</si>
  <si>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</si>
  <si>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</si>
  <si>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</si>
  <si>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</si>
  <si>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</si>
  <si>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</si>
  <si>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</si>
  <si>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</si>
  <si>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</si>
  <si>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</si>
  <si>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</si>
  <si>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</si>
  <si>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</si>
  <si>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</si>
  <si>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</si>
  <si>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</si>
  <si>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</si>
  <si>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</si>
  <si>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</si>
  <si>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</si>
  <si>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</si>
  <si>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</si>
  <si>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</si>
  <si>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</si>
  <si>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</si>
  <si>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</si>
  <si>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</si>
  <si>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</si>
  <si>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</si>
  <si>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</si>
  <si>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</si>
  <si>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</si>
  <si>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</si>
  <si>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</si>
  <si>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</si>
  <si>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</si>
  <si>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</si>
  <si>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</si>
  <si>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</si>
  <si>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</si>
  <si>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</si>
  <si>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</si>
  <si>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</si>
  <si>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</si>
  <si>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</si>
  <si>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</si>
  <si>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</si>
  <si>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</si>
  <si>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</si>
  <si>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</si>
  <si>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</si>
  <si>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</si>
  <si>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</si>
  <si>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</si>
  <si>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</si>
  <si>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</si>
  <si>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</si>
  <si>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</si>
  <si>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</si>
  <si>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</si>
  <si>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</si>
  <si>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</si>
  <si>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</si>
  <si>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</si>
  <si>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</si>
  <si>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</si>
  <si>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</si>
  <si>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</si>
  <si>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</si>
  <si>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</si>
  <si>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</si>
  <si>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</si>
  <si>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</si>
  <si>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</si>
  <si>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</si>
  <si>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</si>
  <si>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</si>
  <si>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</si>
  <si>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</si>
  <si>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</si>
  <si>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</si>
  <si>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</si>
  <si>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</si>
  <si>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</si>
  <si>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</si>
  <si>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</si>
  <si>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</si>
  <si>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</si>
  <si>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</si>
  <si>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</si>
  <si>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</si>
  <si>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</si>
  <si>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</si>
  <si>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</si>
  <si>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</si>
  <si>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</si>
  <si>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</si>
  <si>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</si>
  <si>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</si>
  <si>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</si>
  <si>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</si>
  <si>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</si>
  <si>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</si>
  <si>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</si>
  <si>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</si>
  <si>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</si>
  <si>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</si>
  <si>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</si>
  <si>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</si>
  <si>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</si>
  <si>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</si>
  <si>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</si>
  <si>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</si>
  <si>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</si>
  <si>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</si>
  <si>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</si>
  <si>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</si>
  <si>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</si>
  <si>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</si>
  <si>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</si>
  <si>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</si>
  <si>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</si>
  <si>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</si>
  <si>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</si>
  <si>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</si>
  <si>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</si>
  <si>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</si>
  <si>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</si>
  <si>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</si>
  <si>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</si>
  <si>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</si>
  <si>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</si>
  <si>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</si>
  <si>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</si>
  <si>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</si>
  <si>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</si>
  <si>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</si>
  <si>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</si>
  <si>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</si>
  <si>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</si>
  <si>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</si>
  <si>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</si>
  <si>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</si>
  <si>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</si>
  <si>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</si>
  <si>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</si>
  <si>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</si>
  <si>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</si>
  <si>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</si>
  <si>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</si>
  <si>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</si>
  <si>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</si>
  <si>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</si>
  <si>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</si>
  <si>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</si>
  <si>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</si>
  <si>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</si>
  <si>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</si>
  <si>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</si>
  <si>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</si>
  <si>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</si>
  <si>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</si>
  <si>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</si>
  <si>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</si>
  <si>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</si>
  <si>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</si>
  <si>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</si>
  <si>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</si>
  <si>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</si>
  <si>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</si>
  <si>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</si>
  <si>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</si>
  <si>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</si>
  <si>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</si>
  <si>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</si>
  <si>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</si>
  <si>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</si>
  <si>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</si>
  <si>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</si>
  <si>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</si>
  <si>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</si>
  <si>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</si>
  <si>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</si>
  <si>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</si>
  <si>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</si>
  <si>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</si>
  <si>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</si>
  <si>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</si>
  <si>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</si>
  <si>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</si>
  <si>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</si>
  <si>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</si>
  <si>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</si>
  <si>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</si>
  <si>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</si>
  <si>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</si>
  <si>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</si>
  <si>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</si>
  <si>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</si>
  <si>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</si>
  <si>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</si>
  <si>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</si>
  <si>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</si>
  <si>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</si>
  <si>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</si>
  <si>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</si>
  <si>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</si>
  <si>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</si>
  <si>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</si>
  <si>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</si>
  <si>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</si>
  <si>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</si>
  <si>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</si>
  <si>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</si>
  <si>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</si>
  <si>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</si>
  <si>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</si>
  <si>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</si>
  <si>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</si>
  <si>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</si>
  <si>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</si>
  <si>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</si>
  <si>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</si>
  <si>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</si>
  <si>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</si>
  <si>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</si>
  <si>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</si>
  <si>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</si>
  <si>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</si>
  <si>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</si>
  <si>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</si>
  <si>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</si>
  <si>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</si>
  <si>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</si>
  <si>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</si>
  <si>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</si>
  <si>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</si>
  <si>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</si>
  <si>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</si>
  <si>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</si>
  <si>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</si>
  <si>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</si>
  <si>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</si>
  <si>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</si>
  <si>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</si>
  <si>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</si>
  <si>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</si>
  <si>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</si>
  <si>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</si>
  <si>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</si>
  <si>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</si>
  <si>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</si>
  <si>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</si>
  <si>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</si>
  <si>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</si>
  <si>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</si>
  <si>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</si>
  <si>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</si>
  <si>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</si>
  <si>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</si>
  <si>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</si>
  <si>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</si>
  <si>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</si>
  <si>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</si>
  <si>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</si>
  <si>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</si>
  <si>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</si>
  <si>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</si>
  <si>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</si>
  <si>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</si>
  <si>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</si>
  <si>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</si>
  <si>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</si>
  <si>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</si>
  <si>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</si>
  <si>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</si>
  <si>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</si>
  <si>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</si>
  <si>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</si>
  <si>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</si>
  <si>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</si>
  <si>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</si>
  <si>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</si>
  <si>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</si>
  <si>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</si>
  <si>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</si>
  <si>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</si>
  <si>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</si>
  <si>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</si>
  <si>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</si>
  <si>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</si>
  <si>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</si>
  <si>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</si>
  <si>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</si>
  <si>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</si>
  <si>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</si>
  <si>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</si>
  <si>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</si>
  <si>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</si>
  <si>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</si>
  <si>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</si>
  <si>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</si>
  <si>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</si>
  <si>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</si>
  <si>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</si>
  <si>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</si>
  <si>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</si>
  <si>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</si>
  <si>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</si>
  <si>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</si>
  <si>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</si>
  <si>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</si>
  <si>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</si>
  <si>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</si>
  <si>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</si>
  <si>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</si>
  <si>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</si>
  <si>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</si>
  <si>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</si>
  <si>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</si>
  <si>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</si>
  <si>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</si>
  <si>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</si>
  <si>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</si>
  <si>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</si>
  <si>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</si>
  <si>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</si>
  <si>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</si>
  <si>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</si>
  <si>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</si>
  <si>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</si>
  <si>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</si>
  <si>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</si>
  <si>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</si>
  <si>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</si>
  <si>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</si>
  <si>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</si>
  <si>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</si>
  <si>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</si>
  <si>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</si>
  <si>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</si>
  <si>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</si>
  <si>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</si>
  <si>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</si>
  <si>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</si>
  <si>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</si>
  <si>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</si>
  <si>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</si>
  <si>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</si>
  <si>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</si>
  <si>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</si>
  <si>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</si>
  <si>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</si>
  <si>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</si>
  <si>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</si>
  <si>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</si>
  <si>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</si>
  <si>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</si>
  <si>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</si>
  <si>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</si>
  <si>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</si>
  <si>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</si>
  <si>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</si>
  <si>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</si>
  <si>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</si>
  <si>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</si>
  <si>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</si>
  <si>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</si>
  <si>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</si>
  <si>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</si>
  <si>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</si>
  <si>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</si>
  <si>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</si>
  <si>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</si>
  <si>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</si>
  <si>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</si>
  <si>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</si>
  <si>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</si>
  <si>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</si>
  <si>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</si>
  <si>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</si>
  <si>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</si>
  <si>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</si>
  <si>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</si>
  <si>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</si>
  <si>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</si>
  <si>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</si>
  <si>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</si>
  <si>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</si>
  <si>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</si>
  <si>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</si>
  <si>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</si>
  <si>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</si>
  <si>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</si>
  <si>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</si>
  <si>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</si>
  <si>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</si>
  <si>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</si>
  <si>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</si>
  <si>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</si>
  <si>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</si>
  <si>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</si>
  <si>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</si>
  <si>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</si>
  <si>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</si>
  <si>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</si>
  <si>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</si>
  <si>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</si>
  <si>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</si>
  <si>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</si>
  <si>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</si>
  <si>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</si>
  <si>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</si>
  <si>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</si>
  <si>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</si>
  <si>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</si>
  <si>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</si>
  <si>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</si>
  <si>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</si>
  <si>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</si>
  <si>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</si>
  <si>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</si>
  <si>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</si>
  <si>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</si>
  <si>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</si>
  <si>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</si>
  <si>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</si>
  <si>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</si>
  <si>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</si>
  <si>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</si>
  <si>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</si>
  <si>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</si>
  <si>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</si>
  <si>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</si>
  <si>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</si>
  <si>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</si>
  <si>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</si>
  <si>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</si>
  <si>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</si>
  <si>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</si>
  <si>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</si>
  <si>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</si>
  <si>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</si>
  <si>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</si>
  <si>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</si>
  <si>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</si>
  <si>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</si>
  <si>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</si>
  <si>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</si>
  <si>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</si>
  <si>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</si>
  <si>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</si>
  <si>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</si>
  <si>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</si>
  <si>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</si>
  <si>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</si>
  <si>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</si>
  <si>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</si>
  <si>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</si>
  <si>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</si>
  <si>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</si>
  <si>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</si>
  <si>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</si>
  <si>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</si>
  <si>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</si>
  <si>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</si>
  <si>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</si>
  <si>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</si>
  <si>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</si>
  <si>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</si>
  <si>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</si>
  <si>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</si>
  <si>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</si>
  <si>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</si>
  <si>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</si>
  <si>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</si>
  <si>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</si>
  <si>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</si>
  <si>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</si>
  <si>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</si>
  <si>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</si>
  <si>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</si>
  <si>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</si>
  <si>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</si>
  <si>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</si>
  <si>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</si>
  <si>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</si>
  <si>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</si>
  <si>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</si>
  <si>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</si>
  <si>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</si>
  <si>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</si>
  <si>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</si>
  <si>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</si>
  <si>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</si>
  <si>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</si>
  <si>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</si>
  <si>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</si>
  <si>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</si>
  <si>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</si>
  <si>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</si>
  <si>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</si>
  <si>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</si>
  <si>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</si>
  <si>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</si>
  <si>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</si>
  <si>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</si>
  <si>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</si>
  <si>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</si>
  <si>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</si>
  <si>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</si>
  <si>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</si>
  <si>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</si>
  <si>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</si>
  <si>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</si>
  <si>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</si>
  <si>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</si>
  <si>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</si>
  <si>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</si>
  <si>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</si>
  <si>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</si>
  <si>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</si>
  <si>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</si>
  <si>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</si>
  <si>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</si>
  <si>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</si>
  <si>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</si>
  <si>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</si>
  <si>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</si>
  <si>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</si>
  <si>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</si>
  <si>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</si>
  <si>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</si>
  <si>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</si>
  <si>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</si>
  <si>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</si>
  <si>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</si>
  <si>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</si>
  <si>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</si>
  <si>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</si>
  <si>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</si>
  <si>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</si>
  <si>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</si>
  <si>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</si>
  <si>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</si>
  <si>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</si>
  <si>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</si>
  <si>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</si>
  <si>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</si>
  <si>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</si>
  <si>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</si>
  <si>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</si>
  <si>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</si>
  <si>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</si>
  <si>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</si>
  <si>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</si>
  <si>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</si>
  <si>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</si>
  <si>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</si>
  <si>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</si>
  <si>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</si>
  <si>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</si>
  <si>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</si>
  <si>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</si>
  <si>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</si>
  <si>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</si>
  <si>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</si>
  <si>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</si>
  <si>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</si>
  <si>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</si>
  <si>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</si>
  <si>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</si>
  <si>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</si>
  <si>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</si>
  <si>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</si>
  <si>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</si>
  <si>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</si>
  <si>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</si>
  <si>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</si>
  <si>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</si>
  <si>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</si>
  <si>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</si>
  <si>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</si>
  <si>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</si>
  <si>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</si>
  <si>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</si>
  <si>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</si>
  <si>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</si>
  <si>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</si>
  <si>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</si>
  <si>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</si>
  <si>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</si>
  <si>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</si>
  <si>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</si>
  <si>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</si>
  <si>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</si>
  <si>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</si>
  <si>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</si>
  <si>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</si>
  <si>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</si>
  <si>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</si>
  <si>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</si>
  <si>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</si>
  <si>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</si>
  <si>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</si>
  <si>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</si>
  <si>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</si>
  <si>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</si>
  <si>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</si>
  <si>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</si>
  <si>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</si>
  <si>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</si>
  <si>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</si>
  <si>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</si>
  <si>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</si>
  <si>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</si>
  <si>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</si>
  <si>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</si>
  <si>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</si>
  <si>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</si>
  <si>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</si>
  <si>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</si>
  <si>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</si>
  <si>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</si>
  <si>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</si>
  <si>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</si>
  <si>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</si>
  <si>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</si>
  <si>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</si>
  <si>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</si>
  <si>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</si>
  <si>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</si>
  <si>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</si>
  <si>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</si>
  <si>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</si>
  <si>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</si>
  <si>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</si>
  <si>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</si>
  <si>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</si>
  <si>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</si>
  <si>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</si>
  <si>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</si>
  <si>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</si>
  <si>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</si>
  <si>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</si>
  <si>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</si>
  <si>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</si>
  <si>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</si>
  <si>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</si>
  <si>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</si>
  <si>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</si>
  <si>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</si>
  <si>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</si>
  <si>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</si>
  <si>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</si>
  <si>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</si>
  <si>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</si>
  <si>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</si>
  <si>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</si>
  <si>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</si>
  <si>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</si>
  <si>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</si>
  <si>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</si>
  <si>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</si>
  <si>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</si>
  <si>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</si>
  <si>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</si>
  <si>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</si>
  <si>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</si>
  <si>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</si>
  <si>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</si>
  <si>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</si>
  <si>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</si>
  <si>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</si>
  <si>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</si>
  <si>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</si>
  <si>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</si>
  <si>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</si>
  <si>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</si>
  <si>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</si>
  <si>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</si>
  <si>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</si>
  <si>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</si>
  <si>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</si>
  <si>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</si>
  <si>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</si>
  <si>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</si>
  <si>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</si>
  <si>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</si>
  <si>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</si>
  <si>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</si>
  <si>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</si>
  <si>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</si>
  <si>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</si>
  <si>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</si>
  <si>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</si>
  <si>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</si>
  <si>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</si>
  <si>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</si>
  <si>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</si>
  <si>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</si>
  <si>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</si>
  <si>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</si>
  <si>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</si>
  <si>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</si>
  <si>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</si>
  <si>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</si>
  <si>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</si>
  <si>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</si>
  <si>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</si>
  <si>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</si>
  <si>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</si>
  <si>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</si>
  <si>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</si>
  <si>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</si>
  <si>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</si>
  <si>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</si>
  <si>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</si>
  <si>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</si>
  <si>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</si>
  <si>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</si>
  <si>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</si>
  <si>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</si>
  <si>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</si>
  <si>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</si>
  <si>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</si>
  <si>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</si>
  <si>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</si>
  <si>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</si>
  <si>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</si>
  <si>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</si>
  <si>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</si>
  <si>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</si>
  <si>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</si>
  <si>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</si>
  <si>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</si>
  <si>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</si>
  <si>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</si>
  <si>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</si>
  <si>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</si>
  <si>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</si>
  <si>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</si>
  <si>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</si>
  <si>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</si>
  <si>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</si>
  <si>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</si>
  <si>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</si>
  <si>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</si>
  <si>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</si>
  <si>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</si>
  <si>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</si>
  <si>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</si>
  <si>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</si>
  <si>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</si>
  <si>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</si>
  <si>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</si>
  <si>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</si>
  <si>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</si>
  <si>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</si>
  <si>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</si>
  <si>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</si>
  <si>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</si>
  <si>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</si>
  <si>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</si>
  <si>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</si>
  <si>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</si>
  <si>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</si>
  <si>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</si>
  <si>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</si>
  <si>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</si>
  <si>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</si>
  <si>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</si>
  <si>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</si>
  <si>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</si>
  <si>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</si>
  <si>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</si>
  <si>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</si>
  <si>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</si>
  <si>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</si>
  <si>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</si>
  <si>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</si>
  <si>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</si>
  <si>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</si>
  <si>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</si>
  <si>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</si>
  <si>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</si>
  <si>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</si>
  <si>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</si>
  <si>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</si>
  <si>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</si>
  <si>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</si>
  <si>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</si>
  <si>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</si>
  <si>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</si>
  <si>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</si>
  <si>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</si>
  <si>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</si>
  <si>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</si>
  <si>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</si>
  <si>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</si>
  <si>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</si>
  <si>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</si>
  <si>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</si>
  <si>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</si>
  <si>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</si>
  <si>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</si>
  <si>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</si>
  <si>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</si>
  <si>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</si>
  <si>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</si>
  <si>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</si>
  <si>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</si>
  <si>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</si>
  <si>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</si>
  <si>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</si>
  <si>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</si>
  <si>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</si>
  <si>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</si>
  <si>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</si>
  <si>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</si>
  <si>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</si>
  <si>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</si>
  <si>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</si>
  <si>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</si>
  <si>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</si>
  <si>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</si>
  <si>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</si>
  <si>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</si>
  <si>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</si>
  <si>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</si>
  <si>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</si>
  <si>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</si>
  <si>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</si>
  <si>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</si>
  <si>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</si>
  <si>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</si>
  <si>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</si>
  <si>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</si>
  <si>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</si>
  <si>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</si>
  <si>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</si>
  <si>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</si>
  <si>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</si>
  <si>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</si>
  <si>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</si>
  <si>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</si>
  <si>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</si>
  <si>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</si>
  <si>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</si>
  <si>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</si>
  <si>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</si>
  <si>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</si>
  <si>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</si>
  <si>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</si>
  <si>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</si>
  <si>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</si>
  <si>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</si>
  <si>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</si>
  <si>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</si>
  <si>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</si>
  <si>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</si>
  <si>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</si>
  <si>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</si>
  <si>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</si>
  <si>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</si>
  <si>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</si>
  <si>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</si>
  <si>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</si>
  <si>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</si>
  <si>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</si>
  <si>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</si>
  <si>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</si>
  <si>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</si>
  <si>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</si>
  <si>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</si>
  <si>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</si>
  <si>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</si>
  <si>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</si>
  <si>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</si>
  <si>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</si>
  <si>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</si>
  <si>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</si>
  <si>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</si>
  <si>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</si>
  <si>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</si>
  <si>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</si>
  <si>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</si>
  <si>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</si>
  <si>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</si>
  <si>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</si>
  <si>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</si>
  <si>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</si>
  <si>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</si>
  <si>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</si>
  <si>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</si>
  <si>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</si>
  <si>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</si>
  <si>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</si>
  <si>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</si>
  <si>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</si>
  <si>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</si>
  <si>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</si>
  <si>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</si>
  <si>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</si>
  <si>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</si>
  <si>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</si>
  <si>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</si>
  <si>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</si>
  <si>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</si>
  <si>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</si>
  <si>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</si>
  <si>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</si>
  <si>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</si>
  <si>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</si>
  <si>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</si>
  <si>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</si>
  <si>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</si>
  <si>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</si>
  <si>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</si>
  <si>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</si>
  <si>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</si>
  <si>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</si>
  <si>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</si>
  <si>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</si>
  <si>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</si>
  <si>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</si>
  <si>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</si>
  <si>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</si>
  <si>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</si>
  <si>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</si>
  <si>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</si>
  <si>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</si>
  <si>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</si>
  <si>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</si>
  <si>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</si>
  <si>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</si>
  <si>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</si>
  <si>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</si>
  <si>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</si>
  <si>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</si>
  <si>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</si>
  <si>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</si>
  <si>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</si>
  <si>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</si>
  <si>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</si>
  <si>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</si>
  <si>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</si>
  <si>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</si>
  <si>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</si>
  <si>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</si>
  <si>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</si>
  <si>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</si>
  <si>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</si>
  <si>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</si>
  <si>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</si>
  <si>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</si>
  <si>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</si>
  <si>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</si>
  <si>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</si>
  <si>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</si>
  <si>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</si>
  <si>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</si>
  <si>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</si>
  <si>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</si>
  <si>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</si>
  <si>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</si>
  <si>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</si>
  <si>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</si>
  <si>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</si>
  <si>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</si>
  <si>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</si>
  <si>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</si>
  <si>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</si>
  <si>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</si>
  <si>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</si>
  <si>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</si>
  <si>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</si>
  <si>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</si>
  <si>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</si>
  <si>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</si>
  <si>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</si>
  <si>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</si>
  <si>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</si>
  <si>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</si>
  <si>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</si>
  <si>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</si>
  <si>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</si>
  <si>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</si>
  <si>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</si>
  <si>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</si>
  <si>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</si>
  <si>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</si>
  <si>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</si>
  <si>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</si>
  <si>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</si>
  <si>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</si>
  <si>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</si>
  <si>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</si>
  <si>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</si>
  <si>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</si>
  <si>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</si>
  <si>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</si>
  <si>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</si>
  <si>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</si>
  <si>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</si>
  <si>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</si>
  <si>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</si>
  <si>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</si>
  <si>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</si>
  <si>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</si>
  <si>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</si>
  <si>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</si>
  <si>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</si>
  <si>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</si>
  <si>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</si>
  <si>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</si>
  <si>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</si>
  <si>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</si>
  <si>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</si>
  <si>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</si>
  <si>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</si>
  <si>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</si>
  <si>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</si>
  <si>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</si>
  <si>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</si>
  <si>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</si>
  <si>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</si>
  <si>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</si>
  <si>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</si>
  <si>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</si>
  <si>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</si>
  <si>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</si>
  <si>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</si>
  <si>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</si>
  <si>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</si>
  <si>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</si>
  <si>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</si>
  <si>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</si>
  <si>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</si>
  <si>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</si>
  <si>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</si>
  <si>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</si>
  <si>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</si>
  <si>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</si>
  <si>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</si>
  <si>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</si>
  <si>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</si>
  <si>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</si>
  <si>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</si>
  <si>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</si>
  <si>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</si>
  <si>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</si>
  <si>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</si>
  <si>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</si>
  <si>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</si>
  <si>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</si>
  <si>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</si>
  <si>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</si>
  <si>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</si>
  <si>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</si>
  <si>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</si>
  <si>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</si>
  <si>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</si>
  <si>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</si>
  <si>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</si>
  <si>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</si>
  <si>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</si>
  <si>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</si>
  <si>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</si>
  <si>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</si>
  <si>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</si>
  <si>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</si>
  <si>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</si>
  <si>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</si>
  <si>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</si>
  <si>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</si>
  <si>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</si>
  <si>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</si>
  <si>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</si>
  <si>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</si>
  <si>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</si>
  <si>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</si>
  <si>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</si>
  <si>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</si>
  <si>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</si>
  <si>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</si>
  <si>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</si>
  <si>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</si>
  <si>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</si>
  <si>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</si>
  <si>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</si>
  <si>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</si>
  <si>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</si>
  <si>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</si>
  <si>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</si>
  <si>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</si>
  <si>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</si>
  <si>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</si>
  <si>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</si>
  <si>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</si>
  <si>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</si>
  <si>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</si>
  <si>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</si>
  <si>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</si>
  <si>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</si>
  <si>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</si>
  <si>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</si>
  <si>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</si>
  <si>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</si>
  <si>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</si>
  <si>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</si>
  <si>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</si>
  <si>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</si>
  <si>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</si>
  <si>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</si>
  <si>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</si>
  <si>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</si>
  <si>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</si>
  <si>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</si>
  <si>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</si>
  <si>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</si>
  <si>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</si>
  <si>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</si>
  <si>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</si>
  <si>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</si>
  <si>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</si>
  <si>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</si>
  <si>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</si>
  <si>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</si>
  <si>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</si>
  <si>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</si>
  <si>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</si>
  <si>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</si>
  <si>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</si>
  <si>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</si>
  <si>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</si>
  <si>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</si>
  <si>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</si>
  <si>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</si>
  <si>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</si>
  <si>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</si>
  <si>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</si>
  <si>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</si>
  <si>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</si>
  <si>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</si>
  <si>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</si>
  <si>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</si>
  <si>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</si>
  <si>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</si>
  <si>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</si>
  <si>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</si>
  <si>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</si>
  <si>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</si>
  <si>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</si>
  <si>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</si>
  <si>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</si>
  <si>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</si>
  <si>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</si>
  <si>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</si>
  <si>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</si>
  <si>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</si>
  <si>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</si>
  <si>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</si>
  <si>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</si>
  <si>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</si>
  <si>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</si>
  <si>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</si>
  <si>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</si>
  <si>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</si>
  <si>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</si>
  <si>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</si>
  <si>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</si>
  <si>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</si>
  <si>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</si>
  <si>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</si>
  <si>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</si>
  <si>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</si>
  <si>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</si>
  <si>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</si>
  <si>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</si>
  <si>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</si>
  <si>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</si>
  <si>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</si>
  <si>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</si>
  <si>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</si>
  <si>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</si>
  <si>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</si>
  <si>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</si>
  <si>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</si>
  <si>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</si>
  <si>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</si>
  <si>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</si>
  <si>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</si>
  <si>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</si>
  <si>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</si>
  <si>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</si>
  <si>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</si>
  <si>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</si>
  <si>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</si>
  <si>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</si>
  <si>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</si>
  <si>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</si>
  <si>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</si>
  <si>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</si>
  <si>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</si>
  <si>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</si>
  <si>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</si>
  <si>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</si>
  <si>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</si>
  <si>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</si>
  <si>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</si>
  <si>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</si>
  <si>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</si>
  <si>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</si>
  <si>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</si>
  <si>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</si>
  <si>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</si>
  <si>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</si>
  <si>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</si>
  <si>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</si>
  <si>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</si>
  <si>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</si>
  <si>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</si>
  <si>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</si>
  <si>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</si>
  <si>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</si>
  <si>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</si>
  <si>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</si>
  <si>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</si>
  <si>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</si>
  <si>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</si>
  <si>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</si>
  <si>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</si>
  <si>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</si>
  <si>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</si>
  <si>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</si>
  <si>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</si>
  <si>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</si>
  <si>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</si>
  <si>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</si>
  <si>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</si>
  <si>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</si>
  <si>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</si>
  <si>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</si>
  <si>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</si>
  <si>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</si>
  <si>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</si>
  <si>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</si>
  <si>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</si>
  <si>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</si>
  <si>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</si>
  <si>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</si>
  <si>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</si>
  <si>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</si>
  <si>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</si>
  <si>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</si>
  <si>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</si>
  <si>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</si>
  <si>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</si>
  <si>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</si>
  <si>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</si>
  <si>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</si>
  <si>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</si>
  <si>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</si>
  <si>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</si>
  <si>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</si>
  <si>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</si>
  <si>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</si>
  <si>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</si>
  <si>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</si>
  <si>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</si>
  <si>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</si>
  <si>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</si>
  <si>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</si>
  <si>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</si>
  <si>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</si>
  <si>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</si>
  <si>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</si>
  <si>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</si>
  <si>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</si>
  <si>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</si>
  <si>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</si>
  <si>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</si>
  <si>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</si>
  <si>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</si>
  <si>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</si>
  <si>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</si>
  <si>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</si>
  <si>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</si>
  <si>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</si>
  <si>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</si>
  <si>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</si>
  <si>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</si>
  <si>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</si>
  <si>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</si>
  <si>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</si>
  <si>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</si>
  <si>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</si>
  <si>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</si>
  <si>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</si>
  <si>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</si>
  <si>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</si>
  <si>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</si>
  <si>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</si>
  <si>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</si>
  <si>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</si>
  <si>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</si>
  <si>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</si>
  <si>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</si>
  <si>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</si>
  <si>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</si>
  <si>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</si>
  <si>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</si>
  <si>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</si>
  <si>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</si>
  <si>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</si>
  <si>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</si>
  <si>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</si>
  <si>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</si>
  <si>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</si>
  <si>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</si>
  <si>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</si>
  <si>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</si>
  <si>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</si>
  <si>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</si>
  <si>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</si>
  <si>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</si>
  <si>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</si>
  <si>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</si>
  <si>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</si>
  <si>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</si>
  <si>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</si>
  <si>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</si>
  <si>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</si>
  <si>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</si>
  <si>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</si>
  <si>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</si>
  <si>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</si>
  <si>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</si>
  <si>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</si>
  <si>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</si>
  <si>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</si>
  <si>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</si>
  <si>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</si>
  <si>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</si>
  <si>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</si>
  <si>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</si>
  <si>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</si>
  <si>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</si>
  <si>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</si>
  <si>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</si>
  <si>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</si>
  <si>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</si>
  <si>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</si>
  <si>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</si>
  <si>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</si>
  <si>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</si>
  <si>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</si>
  <si>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</si>
  <si>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</si>
  <si>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</si>
  <si>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</si>
  <si>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</si>
  <si>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</si>
  <si>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</si>
  <si>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</si>
  <si>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</si>
  <si>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</si>
  <si>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</si>
  <si>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</si>
  <si>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</si>
  <si>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</si>
  <si>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</si>
  <si>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</si>
  <si>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</si>
  <si>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</si>
  <si>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</si>
  <si>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</si>
  <si>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</si>
  <si>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</si>
  <si>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</si>
  <si>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</si>
  <si>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</si>
  <si>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</si>
  <si>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</si>
  <si>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</si>
  <si>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</si>
  <si>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</si>
  <si>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</si>
  <si>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</si>
  <si>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</si>
  <si>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</si>
  <si>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</si>
  <si>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</si>
  <si>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</si>
  <si>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</si>
  <si>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</si>
  <si>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</si>
  <si>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</si>
  <si>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</si>
  <si>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</si>
  <si>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</si>
  <si>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</si>
  <si>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</si>
  <si>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</si>
  <si>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</si>
  <si>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</si>
  <si>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</si>
  <si>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</si>
  <si>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</si>
  <si>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</si>
  <si>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</si>
  <si>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</si>
  <si>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</si>
  <si>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</si>
  <si>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</si>
  <si>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</si>
  <si>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</si>
  <si>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</si>
  <si>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</si>
  <si>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</si>
  <si>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</si>
  <si>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</si>
  <si>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</si>
  <si>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</si>
  <si>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</si>
  <si>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</si>
  <si>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</si>
  <si>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</si>
  <si>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</si>
  <si>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</si>
  <si>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</si>
  <si>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</si>
  <si>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</si>
  <si>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</si>
  <si>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</si>
  <si>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</si>
  <si>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</si>
  <si>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</si>
  <si>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</si>
  <si>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</si>
  <si>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</si>
  <si>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</si>
  <si>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</si>
  <si>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</si>
  <si>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</si>
  <si>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</si>
  <si>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</si>
  <si>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</si>
  <si>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</si>
  <si>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</si>
  <si>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</si>
  <si>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</si>
  <si>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</si>
  <si>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</si>
  <si>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</si>
  <si>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</si>
  <si>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</si>
  <si>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</si>
  <si>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</si>
  <si>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</si>
  <si>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</si>
  <si>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</si>
  <si>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</si>
  <si>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</si>
  <si>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</si>
  <si>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</si>
  <si>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</si>
  <si>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</si>
  <si>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</si>
  <si>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</si>
  <si>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</si>
  <si>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</si>
  <si>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</si>
  <si>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</si>
  <si>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</si>
  <si>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</si>
  <si>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</si>
  <si>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</si>
  <si>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</si>
  <si>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</si>
  <si>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</si>
  <si>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</si>
  <si>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</si>
  <si>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</si>
  <si>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</si>
  <si>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</si>
  <si>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</si>
  <si>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</si>
  <si>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</si>
  <si>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</si>
  <si>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</si>
  <si>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</si>
  <si>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</si>
  <si>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</si>
  <si>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</si>
  <si>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</si>
  <si>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</si>
  <si>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</si>
  <si>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</si>
  <si>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</si>
  <si>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</si>
  <si>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</si>
  <si>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</si>
  <si>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</si>
  <si>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</si>
  <si>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</si>
  <si>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</si>
  <si>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</si>
  <si>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</si>
  <si>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</si>
  <si>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</si>
  <si>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</si>
  <si>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</si>
  <si>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</si>
  <si>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</si>
  <si>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</si>
  <si>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</si>
  <si>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</si>
  <si>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</si>
  <si>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</si>
  <si>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</si>
  <si>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</si>
  <si>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</si>
  <si>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</si>
  <si>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</si>
  <si>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</si>
  <si>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</si>
  <si>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</si>
  <si>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</si>
  <si>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</si>
  <si>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</si>
  <si>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</si>
  <si>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</si>
  <si>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</si>
  <si>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</si>
  <si>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</si>
  <si>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</si>
  <si>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</si>
  <si>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</si>
  <si>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</si>
  <si>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</si>
  <si>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</si>
  <si>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</si>
  <si>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</si>
  <si>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</si>
  <si>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</si>
  <si>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</si>
  <si>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</si>
  <si>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</si>
  <si>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</si>
  <si>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</si>
  <si>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</si>
  <si>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</si>
  <si>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</si>
  <si>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</si>
  <si>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</si>
  <si>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</si>
  <si>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</si>
  <si>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</si>
  <si>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</si>
  <si>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</si>
  <si>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</si>
  <si>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</si>
  <si>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</si>
  <si>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</si>
  <si>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</si>
  <si>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</si>
  <si>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</si>
  <si>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</si>
  <si>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</si>
  <si>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</si>
  <si>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</si>
  <si>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</si>
  <si>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</si>
  <si>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</si>
  <si>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</si>
  <si>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</si>
  <si>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</si>
  <si>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</si>
  <si>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</si>
  <si>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</si>
  <si>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</si>
  <si>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</si>
  <si>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</si>
  <si>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</si>
  <si>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</si>
  <si>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</si>
  <si>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</si>
  <si>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</si>
  <si>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</si>
  <si>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</si>
  <si>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</si>
  <si>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</si>
  <si>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</si>
  <si>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</si>
  <si>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</si>
  <si>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</si>
  <si>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</si>
  <si>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</si>
  <si>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</si>
  <si>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</si>
  <si>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</si>
  <si>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</si>
  <si>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</si>
  <si>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</si>
  <si>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</si>
  <si>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</si>
  <si>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</si>
  <si>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</si>
  <si>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</si>
  <si>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</si>
  <si>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</si>
  <si>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</si>
  <si>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</si>
  <si>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</si>
  <si>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</si>
  <si>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</si>
  <si>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</si>
  <si>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</si>
  <si>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</si>
  <si>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</si>
  <si>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</si>
  <si>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</si>
  <si>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</si>
  <si>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</si>
  <si>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</si>
  <si>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</si>
  <si>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</si>
  <si>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</si>
  <si>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</si>
  <si>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</si>
  <si>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</si>
  <si>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</si>
  <si>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</si>
  <si>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</si>
  <si>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</si>
  <si>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</si>
  <si>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</si>
  <si>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</si>
  <si>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</si>
  <si>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</si>
  <si>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</si>
  <si>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</si>
  <si>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</si>
  <si>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</si>
  <si>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</si>
  <si>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</si>
  <si>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</si>
  <si>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</si>
  <si>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</si>
  <si>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</si>
  <si>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</si>
  <si>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</si>
  <si>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</si>
  <si>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</si>
  <si>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</si>
  <si>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</si>
  <si>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</si>
  <si>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</si>
  <si>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</si>
  <si>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</si>
  <si>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</si>
  <si>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</si>
  <si>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</si>
  <si>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</si>
  <si>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</si>
  <si>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</si>
  <si>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</si>
  <si>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</si>
  <si>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</si>
  <si>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</si>
  <si>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</si>
  <si>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</si>
  <si>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</si>
  <si>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</si>
  <si>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</si>
  <si>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</si>
  <si>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</si>
  <si>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</si>
  <si>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</si>
  <si>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</si>
  <si>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</si>
  <si>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</si>
  <si>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</si>
  <si>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</si>
  <si>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</si>
  <si>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</si>
  <si>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</si>
  <si>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</si>
  <si>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</si>
  <si>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</si>
  <si>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</si>
  <si>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</si>
  <si>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</si>
  <si>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</si>
  <si>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</si>
  <si>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</si>
  <si>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</si>
  <si>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</si>
  <si>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</si>
  <si>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</si>
  <si>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</si>
  <si>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</si>
  <si>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</si>
  <si>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</si>
  <si>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</si>
  <si>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</si>
  <si>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</si>
  <si>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</si>
  <si>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</si>
  <si>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</si>
  <si>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</si>
  <si>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</si>
  <si>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</si>
  <si>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</si>
  <si>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</si>
  <si>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</si>
  <si>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</si>
  <si>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</si>
  <si>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</si>
  <si>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</si>
  <si>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</si>
  <si>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</si>
  <si>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</si>
  <si>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</si>
  <si>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</si>
  <si>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</si>
  <si>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</si>
  <si>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</si>
  <si>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</si>
  <si>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</si>
  <si>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</si>
  <si>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</si>
  <si>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</si>
  <si>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</si>
  <si>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</si>
  <si>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</si>
  <si>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</si>
  <si>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</si>
  <si>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</si>
  <si>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</si>
  <si>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</si>
  <si>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</si>
  <si>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</si>
  <si>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</si>
  <si>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</si>
  <si>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</si>
  <si>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</si>
  <si>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</si>
  <si>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</si>
  <si>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</si>
  <si>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</si>
  <si>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</si>
  <si>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</si>
  <si>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</si>
  <si>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</si>
  <si>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</si>
  <si>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</si>
  <si>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</si>
  <si>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</si>
  <si>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</si>
  <si>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</si>
  <si>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</si>
  <si>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</si>
  <si>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</si>
  <si>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</si>
  <si>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</si>
  <si>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</si>
  <si>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</si>
  <si>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</si>
  <si>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</si>
  <si>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</si>
  <si>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</si>
  <si>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</si>
  <si>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</si>
  <si>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</si>
  <si>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</si>
  <si>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</si>
  <si>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</si>
  <si>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</si>
  <si>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</si>
  <si>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</si>
  <si>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</si>
  <si>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</si>
  <si>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</si>
  <si>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</si>
  <si>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</si>
  <si>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</si>
  <si>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</si>
  <si>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</si>
  <si>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</si>
  <si>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</si>
  <si>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</si>
  <si>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</si>
  <si>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</si>
  <si>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</si>
  <si>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</si>
  <si>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</si>
  <si>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</si>
  <si>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</si>
  <si>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</si>
  <si>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</si>
  <si>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</si>
  <si>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</si>
  <si>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</si>
  <si>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</si>
  <si>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</si>
  <si>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</si>
  <si>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</si>
  <si>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</si>
  <si>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</si>
  <si>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</si>
  <si>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</si>
  <si>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</si>
  <si>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</si>
  <si>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</si>
  <si>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</si>
  <si>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</si>
  <si>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</si>
  <si>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</si>
  <si>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</si>
  <si>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</si>
  <si>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</si>
  <si>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</si>
  <si>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</si>
  <si>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</si>
  <si>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</si>
  <si>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</si>
  <si>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</si>
  <si>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</si>
  <si>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</si>
  <si>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</si>
  <si>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</si>
  <si>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</si>
  <si>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</si>
  <si>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</si>
  <si>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</si>
  <si>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</si>
  <si>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</si>
  <si>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</si>
  <si>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</si>
  <si>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</si>
  <si>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</si>
  <si>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</si>
  <si>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</si>
  <si>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</si>
  <si>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</si>
  <si>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</si>
  <si>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</si>
  <si>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</si>
  <si>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</si>
  <si>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</si>
  <si>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</si>
  <si>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</si>
  <si>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</si>
  <si>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</si>
  <si>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</si>
  <si>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</si>
  <si>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</si>
  <si>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</si>
  <si>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</si>
  <si>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</si>
  <si>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</si>
  <si>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</si>
  <si>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</si>
  <si>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</si>
  <si>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</si>
  <si>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</si>
  <si>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</si>
  <si>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</si>
  <si>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</si>
  <si>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</si>
  <si>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</si>
  <si>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</si>
  <si>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</si>
  <si>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</si>
  <si>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</si>
  <si>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</si>
  <si>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</si>
  <si>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</si>
  <si>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</si>
  <si>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</si>
  <si>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</si>
  <si>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</si>
  <si>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</si>
  <si>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</si>
  <si>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</si>
  <si>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</si>
  <si>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</si>
  <si>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</si>
  <si>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</si>
  <si>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</si>
  <si>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</si>
  <si>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</si>
  <si>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</si>
  <si>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</si>
  <si>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</si>
  <si>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</si>
  <si>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</si>
  <si>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</si>
  <si>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</si>
  <si>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</si>
  <si>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</si>
  <si>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</si>
  <si>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</si>
  <si>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</si>
  <si>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</si>
  <si>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</si>
  <si>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</si>
  <si>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</si>
  <si>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</si>
  <si>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</si>
  <si>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</si>
  <si>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</si>
  <si>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</si>
  <si>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</si>
  <si>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</si>
  <si>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</si>
  <si>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</si>
  <si>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</si>
  <si>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</si>
  <si>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</si>
  <si>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</si>
  <si>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</si>
  <si>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</si>
  <si>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</si>
  <si>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</si>
  <si>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</si>
  <si>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</si>
  <si>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</si>
  <si>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</si>
  <si>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</si>
  <si>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</si>
  <si>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</si>
  <si>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</si>
  <si>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</si>
  <si>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</si>
  <si>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</si>
  <si>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</si>
  <si>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</si>
  <si>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</si>
  <si>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</si>
  <si>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</si>
  <si>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</si>
  <si>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</si>
  <si>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</si>
  <si>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</si>
  <si>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</si>
  <si>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</si>
  <si>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</si>
  <si>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</si>
  <si>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</si>
  <si>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</si>
  <si>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</si>
  <si>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</si>
  <si>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</si>
  <si>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</si>
  <si>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</si>
  <si>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</si>
  <si>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</si>
  <si>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</si>
  <si>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</si>
  <si>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</si>
  <si>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</si>
  <si>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</si>
  <si>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</si>
  <si>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</si>
  <si>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</si>
  <si>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</si>
  <si>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</si>
  <si>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</si>
  <si>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</si>
  <si>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</si>
  <si>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</si>
  <si>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</si>
  <si>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</si>
  <si>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</si>
  <si>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</si>
  <si>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</si>
  <si>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</si>
  <si>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</si>
  <si>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</si>
  <si>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</si>
  <si>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</si>
  <si>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</si>
  <si>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</si>
  <si>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</si>
  <si>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</si>
  <si>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</si>
  <si>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</si>
  <si>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</si>
  <si>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</si>
  <si>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</si>
  <si>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</si>
  <si>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</si>
  <si>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</si>
  <si>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</si>
  <si>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</si>
  <si>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</si>
  <si>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</si>
  <si>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</si>
  <si>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</si>
  <si>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</si>
  <si>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</si>
  <si>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</si>
  <si>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</si>
  <si>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</si>
  <si>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</si>
  <si>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</si>
  <si>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</si>
  <si>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</si>
  <si>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</si>
  <si>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</si>
  <si>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</si>
  <si>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</si>
  <si>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</si>
  <si>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</si>
  <si>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</si>
  <si>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</si>
  <si>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</si>
  <si>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</si>
  <si>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</si>
  <si>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</si>
  <si>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</si>
  <si>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</si>
  <si>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</si>
  <si>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</si>
  <si>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</si>
  <si>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</si>
  <si>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</si>
  <si>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</si>
  <si>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</si>
  <si>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</si>
  <si>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</si>
  <si>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</si>
  <si>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</si>
  <si>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</si>
  <si>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</si>
  <si>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</si>
  <si>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</si>
  <si>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</si>
  <si>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</si>
  <si>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</si>
  <si>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</si>
  <si>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</si>
  <si>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</si>
  <si>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</si>
  <si>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</si>
  <si>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</si>
  <si>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</si>
  <si>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</si>
  <si>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</si>
  <si>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</si>
  <si>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</si>
  <si>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</si>
  <si>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</si>
  <si>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</si>
  <si>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</si>
  <si>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</si>
  <si>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</si>
  <si>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</si>
  <si>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</si>
  <si>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</si>
  <si>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</si>
  <si>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</si>
  <si>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</si>
  <si>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</si>
  <si>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</si>
  <si>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</si>
  <si>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</si>
  <si>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</si>
  <si>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</si>
  <si>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</si>
  <si>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</si>
  <si>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</si>
  <si>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</si>
  <si>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</si>
  <si>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</si>
  <si>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</si>
  <si>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</si>
  <si>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</si>
  <si>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</si>
  <si>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</si>
  <si>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</si>
  <si>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</si>
  <si>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</si>
  <si>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</si>
  <si>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</si>
  <si>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</si>
  <si>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</si>
  <si>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</si>
  <si>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</si>
  <si>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</si>
  <si>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</si>
  <si>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</si>
  <si>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</si>
  <si>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</si>
  <si>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</si>
  <si>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</si>
  <si>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</si>
  <si>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</si>
  <si>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</si>
  <si>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</si>
  <si>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</si>
  <si>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</si>
  <si>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</si>
  <si>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</si>
  <si>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</si>
  <si>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</si>
  <si>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</si>
  <si>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</si>
  <si>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</si>
  <si>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</si>
  <si>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</si>
  <si>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</si>
  <si>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</si>
  <si>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</si>
  <si>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</si>
  <si>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</si>
  <si>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</si>
  <si>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</si>
  <si>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</si>
  <si>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</si>
  <si>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</si>
  <si>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</si>
  <si>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</si>
  <si>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</si>
  <si>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</si>
  <si>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</si>
  <si>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</si>
  <si>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</si>
  <si>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</si>
  <si>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</si>
  <si>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</si>
  <si>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</si>
  <si>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</si>
  <si>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</si>
  <si>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</si>
  <si>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</si>
  <si>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</si>
  <si>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</si>
  <si>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</si>
  <si>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</si>
  <si>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</si>
  <si>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</si>
  <si>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</si>
  <si>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</si>
  <si>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</si>
  <si>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</si>
  <si>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</si>
  <si>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</si>
  <si>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</si>
  <si>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</si>
  <si>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</si>
  <si>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</si>
  <si>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</si>
  <si>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</si>
  <si>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</si>
  <si>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</si>
  <si>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</si>
  <si>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</si>
  <si>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</si>
  <si>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</si>
  <si>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</si>
  <si>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</si>
  <si>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</si>
  <si>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</si>
  <si>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</si>
  <si>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</si>
  <si>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</si>
  <si>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</si>
  <si>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</si>
  <si>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</si>
  <si>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</si>
  <si>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</si>
  <si>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</si>
  <si>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</si>
  <si>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</si>
  <si>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</si>
  <si>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</si>
  <si>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</si>
  <si>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</si>
  <si>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</si>
  <si>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</si>
  <si>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</si>
  <si>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</si>
  <si>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</si>
  <si>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</si>
  <si>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</si>
  <si>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</si>
  <si>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</si>
  <si>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</si>
  <si>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</si>
  <si>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</si>
  <si>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</si>
  <si>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</si>
  <si>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</si>
  <si>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</si>
  <si>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</si>
  <si>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</si>
  <si>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</si>
  <si>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</si>
  <si>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</si>
  <si>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</si>
  <si>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</si>
  <si>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</si>
  <si>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</si>
  <si>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</si>
  <si>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</si>
  <si>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</si>
  <si>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</si>
  <si>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</si>
  <si>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</si>
  <si>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</si>
  <si>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</si>
  <si>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</si>
  <si>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</si>
  <si>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</si>
  <si>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</si>
  <si>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</si>
  <si>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</si>
  <si>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</si>
  <si>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</si>
  <si>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</si>
  <si>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</si>
  <si>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</si>
  <si>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</si>
  <si>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</si>
  <si>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</si>
  <si>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</si>
  <si>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</si>
  <si>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</si>
  <si>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</si>
  <si>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</si>
  <si>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</si>
  <si>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</si>
  <si>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</si>
  <si>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</si>
  <si>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</si>
  <si>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</si>
  <si>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</si>
  <si>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</si>
  <si>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</si>
  <si>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</si>
  <si>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</si>
  <si>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</si>
  <si>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</si>
  <si>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</si>
  <si>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</si>
  <si>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</si>
  <si>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</si>
  <si>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</si>
  <si>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</si>
  <si>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</si>
  <si>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</si>
  <si>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</si>
  <si>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</si>
  <si>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</si>
  <si>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</si>
  <si>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</si>
  <si>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</si>
  <si>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</si>
  <si>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</si>
  <si>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</si>
  <si>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</si>
  <si>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</si>
  <si>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</si>
  <si>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</si>
  <si>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</si>
  <si>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</si>
  <si>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</si>
  <si>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</si>
  <si>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</si>
  <si>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</si>
  <si>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</si>
  <si>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</si>
  <si>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</si>
  <si>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</si>
  <si>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</si>
  <si>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</si>
  <si>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</si>
  <si>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</si>
  <si>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</si>
  <si>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</si>
  <si>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</si>
  <si>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</si>
  <si>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</si>
  <si>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</si>
  <si>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</si>
  <si>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</si>
  <si>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</si>
  <si>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</si>
  <si>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</si>
  <si>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</si>
  <si>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</si>
  <si>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</si>
  <si>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</si>
  <si>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</si>
  <si>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</si>
  <si>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</si>
  <si>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</si>
  <si>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</si>
  <si>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</si>
  <si>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</si>
  <si>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</si>
  <si>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</si>
  <si>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</si>
  <si>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</si>
  <si>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</si>
  <si>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</si>
  <si>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</si>
  <si>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</si>
  <si>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</si>
  <si>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</si>
  <si>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</si>
  <si>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</si>
  <si>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</si>
  <si>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</si>
  <si>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</si>
  <si>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</si>
  <si>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</si>
  <si>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</si>
  <si>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</si>
  <si>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</si>
  <si>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</si>
  <si>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</si>
  <si>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</si>
  <si>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</si>
  <si>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</si>
  <si>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</si>
  <si>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</si>
  <si>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</si>
  <si>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</si>
  <si>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</si>
  <si>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</si>
  <si>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</si>
  <si>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</si>
  <si>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</si>
  <si>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</si>
  <si>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</si>
  <si>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</si>
  <si>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</si>
  <si>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</si>
  <si>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</si>
  <si>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</si>
  <si>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</si>
  <si>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</si>
  <si>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</si>
  <si>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</si>
  <si>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</si>
  <si>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</si>
  <si>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</si>
  <si>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</si>
  <si>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</si>
  <si>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</si>
  <si>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</si>
  <si>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</si>
  <si>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</si>
  <si>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</si>
  <si>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</si>
  <si>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</si>
  <si>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</si>
  <si>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</si>
  <si>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</si>
  <si>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</si>
  <si>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</si>
  <si>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</si>
  <si>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</si>
  <si>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</si>
  <si>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</si>
  <si>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</si>
  <si>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</si>
  <si>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</si>
  <si>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</si>
  <si>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</si>
  <si>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</si>
  <si>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</si>
  <si>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</si>
  <si>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</si>
  <si>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</si>
  <si>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</si>
  <si>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</si>
  <si>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</si>
  <si>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</si>
  <si>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</si>
  <si>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</si>
  <si>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</si>
  <si>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</si>
  <si>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</si>
  <si>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</si>
  <si>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</si>
  <si>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</si>
  <si>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</si>
  <si>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</si>
  <si>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</si>
  <si>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</si>
  <si>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</si>
  <si>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</si>
  <si>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</si>
  <si>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</si>
  <si>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</si>
  <si>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</si>
  <si>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</si>
  <si>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</si>
  <si>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</si>
  <si>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</si>
  <si>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</si>
  <si>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</si>
  <si>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</si>
  <si>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</si>
  <si>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</si>
  <si>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</si>
  <si>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</si>
  <si>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</si>
  <si>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</si>
  <si>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</si>
  <si>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</si>
  <si>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</si>
  <si>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</si>
  <si>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</si>
  <si>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</si>
  <si>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</si>
  <si>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</si>
  <si>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</si>
  <si>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</si>
  <si>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</si>
  <si>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</si>
  <si>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</si>
  <si>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</si>
  <si>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</si>
  <si>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</si>
  <si>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</si>
  <si>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</si>
  <si>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</si>
  <si>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</si>
  <si>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</si>
  <si>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</si>
  <si>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</si>
  <si>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</si>
  <si>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</si>
  <si>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</si>
  <si>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</si>
  <si>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</si>
  <si>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</si>
  <si>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</si>
  <si>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</si>
  <si>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</si>
  <si>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</si>
  <si>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</si>
  <si>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</si>
  <si>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</si>
  <si>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</si>
  <si>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</si>
  <si>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</si>
  <si>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</si>
  <si>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</si>
  <si>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</si>
  <si>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</si>
  <si>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</si>
  <si>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</si>
  <si>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</si>
  <si>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</si>
  <si>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</si>
  <si>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</si>
  <si>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</si>
  <si>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</si>
  <si>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</si>
  <si>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</si>
  <si>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</si>
  <si>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</si>
  <si>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</si>
  <si>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</si>
  <si>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</si>
  <si>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</si>
  <si>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</si>
  <si>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</si>
  <si>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</si>
  <si>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</si>
  <si>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</si>
  <si>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</si>
  <si>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</si>
  <si>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</si>
  <si>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</si>
  <si>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</si>
  <si>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</si>
  <si>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</si>
  <si>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</si>
  <si>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</si>
  <si>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</si>
  <si>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</si>
  <si>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</si>
  <si>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</si>
  <si>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</si>
  <si>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</si>
  <si>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</si>
  <si>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</si>
  <si>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</si>
  <si>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</si>
  <si>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</si>
  <si>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</si>
  <si>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</si>
  <si>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</si>
  <si>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</si>
  <si>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</si>
  <si>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</si>
  <si>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</si>
  <si>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</si>
  <si>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</si>
  <si>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</si>
  <si>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</si>
  <si>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</si>
  <si>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</si>
  <si>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</si>
  <si>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</si>
  <si>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</si>
  <si>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</si>
  <si>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</si>
  <si>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</si>
  <si>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</si>
  <si>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</si>
  <si>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</si>
  <si>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</si>
  <si>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</si>
  <si>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</si>
  <si>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</si>
  <si>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</si>
  <si>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</si>
  <si>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</si>
  <si>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</si>
  <si>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</si>
  <si>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</si>
  <si>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</si>
  <si>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</si>
  <si>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</si>
  <si>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</si>
  <si>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</si>
  <si>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</si>
  <si>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</si>
  <si>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</si>
  <si>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</si>
  <si>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</si>
  <si>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</si>
  <si>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</si>
  <si>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</si>
  <si>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</si>
  <si>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</si>
  <si>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</si>
  <si>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</si>
  <si>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</si>
  <si>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</si>
  <si>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</si>
  <si>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</si>
  <si>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</si>
  <si>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</si>
  <si>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</si>
  <si>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</si>
  <si>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</si>
  <si>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</si>
  <si>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</si>
  <si>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</si>
  <si>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</si>
  <si>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</si>
  <si>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</si>
  <si>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</si>
  <si>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</si>
  <si>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</si>
  <si>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</si>
  <si>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</si>
  <si>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</si>
  <si>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</si>
  <si>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</si>
  <si>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</si>
  <si>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</si>
  <si>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</si>
  <si>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</si>
  <si>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</si>
  <si>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</si>
  <si>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</si>
  <si>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</si>
  <si>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</si>
  <si>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</si>
  <si>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</si>
  <si>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</si>
  <si>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</si>
  <si>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</si>
  <si>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</si>
  <si>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</si>
  <si>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</si>
  <si>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</si>
  <si>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</si>
  <si>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</si>
  <si>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</si>
  <si>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</si>
  <si>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</si>
  <si>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</si>
  <si>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</si>
  <si>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</si>
  <si>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</si>
  <si>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</si>
  <si>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</si>
  <si>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</si>
  <si>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</si>
  <si>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</si>
  <si>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</si>
  <si>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</si>
  <si>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</si>
  <si>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</si>
  <si>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</si>
  <si>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</si>
  <si>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</si>
  <si>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</si>
  <si>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</si>
  <si>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</si>
  <si>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</si>
  <si>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</si>
  <si>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</si>
  <si>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</si>
  <si>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</si>
  <si>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</si>
  <si>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</si>
  <si>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</si>
  <si>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</si>
  <si>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</si>
  <si>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</si>
  <si>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</si>
  <si>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</si>
  <si>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</si>
  <si>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</si>
  <si>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</si>
  <si>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</si>
  <si>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</si>
  <si>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</si>
  <si>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</si>
  <si>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</si>
  <si>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</si>
  <si>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</si>
  <si>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</si>
  <si>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</si>
  <si>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</si>
  <si>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</si>
  <si>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</si>
  <si>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</si>
  <si>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</si>
  <si>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</si>
  <si>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</si>
  <si>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</si>
  <si>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</si>
  <si>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</si>
  <si>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</si>
  <si>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</si>
  <si>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</si>
  <si>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</si>
  <si>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</si>
  <si>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</si>
  <si>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</si>
  <si>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</si>
  <si>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</si>
  <si>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</si>
  <si>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</si>
  <si>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</si>
  <si>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</si>
  <si>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</si>
  <si>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</si>
  <si>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</si>
  <si>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</si>
  <si>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</si>
  <si>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</si>
  <si>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</si>
  <si>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</si>
  <si>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</si>
  <si>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</si>
  <si>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</si>
  <si>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</si>
  <si>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</si>
  <si>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</si>
  <si>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</si>
  <si>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</si>
  <si>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</si>
  <si>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</si>
  <si>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</si>
  <si>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</si>
  <si>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</si>
  <si>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</si>
  <si>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</si>
  <si>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</si>
  <si>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</si>
  <si>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</si>
  <si>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</si>
  <si>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</si>
  <si>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</si>
  <si>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</si>
  <si>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</si>
  <si>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</si>
  <si>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</si>
  <si>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</si>
  <si>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</si>
  <si>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</si>
  <si>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</si>
  <si>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</si>
  <si>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</si>
  <si>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</si>
  <si>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</si>
  <si>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</si>
  <si>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</si>
  <si>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</si>
  <si>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</si>
  <si>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</si>
  <si>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</si>
  <si>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</si>
  <si>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</si>
  <si>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</si>
  <si>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</si>
  <si>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</si>
  <si>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</si>
  <si>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</si>
  <si>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</si>
  <si>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</si>
  <si>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</si>
  <si>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</si>
  <si>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</si>
  <si>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</si>
  <si>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</si>
  <si>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</si>
  <si>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</si>
  <si>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</si>
  <si>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</si>
  <si>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</si>
  <si>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</si>
  <si>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</si>
  <si>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</si>
  <si>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</si>
  <si>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</si>
  <si>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</si>
  <si>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</si>
  <si>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</si>
  <si>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</si>
  <si>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</si>
  <si>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</si>
  <si>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</si>
  <si>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</si>
  <si>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</si>
  <si>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</si>
  <si>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</si>
  <si>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</si>
  <si>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</si>
  <si>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</si>
  <si>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</si>
  <si>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</si>
  <si>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</si>
  <si>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</si>
  <si>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</si>
  <si>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</si>
  <si>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</si>
  <si>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</si>
  <si>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</si>
  <si>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</si>
  <si>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</si>
  <si>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</si>
  <si>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</si>
  <si>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</si>
  <si>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</si>
  <si>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</si>
  <si>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</si>
  <si>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</si>
  <si>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</si>
  <si>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</si>
  <si>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</si>
  <si>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</si>
  <si>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</si>
  <si>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</si>
  <si>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</si>
  <si>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</si>
  <si>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</si>
  <si>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</si>
  <si>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</si>
  <si>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</si>
  <si>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</si>
  <si>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</si>
  <si>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</si>
  <si>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</si>
  <si>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</si>
  <si>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</si>
  <si>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</si>
  <si>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</si>
  <si>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</si>
  <si>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</si>
  <si>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</si>
  <si>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</si>
  <si>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</si>
  <si>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</si>
  <si>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</si>
  <si>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</si>
  <si>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</si>
  <si>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</si>
  <si>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</si>
  <si>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</si>
  <si>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</si>
  <si>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</si>
  <si>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</si>
  <si>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</si>
  <si>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</si>
  <si>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</si>
  <si>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</si>
  <si>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</si>
  <si>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</si>
  <si>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</si>
  <si>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</si>
  <si>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</si>
  <si>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</si>
  <si>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</si>
  <si>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</si>
  <si>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</si>
  <si>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</si>
  <si>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</si>
  <si>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</si>
  <si>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</si>
  <si>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</si>
  <si>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</si>
  <si>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</si>
  <si>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</si>
  <si>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</si>
  <si>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</si>
  <si>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</si>
  <si>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</si>
  <si>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</si>
  <si>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</si>
  <si>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</si>
  <si>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</si>
  <si>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</si>
  <si>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</si>
  <si>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</si>
  <si>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</si>
  <si>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</si>
  <si>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</si>
  <si>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</si>
  <si>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</si>
  <si>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</si>
  <si>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</si>
  <si>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</si>
  <si>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</si>
  <si>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</si>
  <si>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</si>
  <si>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</si>
  <si>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</si>
  <si>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</si>
  <si>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</si>
  <si>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</si>
  <si>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</si>
  <si>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</si>
  <si>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</si>
  <si>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</si>
  <si>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</si>
  <si>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</si>
  <si>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</si>
  <si>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</si>
  <si>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</si>
  <si>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</si>
  <si>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</si>
  <si>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</si>
  <si>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</si>
  <si>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</si>
  <si>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</si>
  <si>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</si>
  <si>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</si>
  <si>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</si>
  <si>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</si>
  <si>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</si>
  <si>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</si>
  <si>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</si>
  <si>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</si>
  <si>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</si>
  <si>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</si>
  <si>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</si>
  <si>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</si>
  <si>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</si>
  <si>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</si>
  <si>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</si>
  <si>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</si>
  <si>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</si>
  <si>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</si>
  <si>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</si>
  <si>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</si>
  <si>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</si>
  <si>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</si>
  <si>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</si>
  <si>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</si>
  <si>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</si>
  <si>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</si>
  <si>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</si>
  <si>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</si>
  <si>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</si>
  <si>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</si>
  <si>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</si>
  <si>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</si>
  <si>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</si>
  <si>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</si>
  <si>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</si>
  <si>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</si>
  <si>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</si>
  <si>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</si>
  <si>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</si>
  <si>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</si>
  <si>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</si>
  <si>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</si>
  <si>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</si>
  <si>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</si>
  <si>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</si>
  <si>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</si>
  <si>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</si>
  <si>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</si>
  <si>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</si>
  <si>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</si>
  <si>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</si>
  <si>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</si>
  <si>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</si>
  <si>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</si>
  <si>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</si>
  <si>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</si>
  <si>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</si>
  <si>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</si>
  <si>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</si>
  <si>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</si>
  <si>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</si>
  <si>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</si>
  <si>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</si>
  <si>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</si>
  <si>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</si>
  <si>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</si>
  <si>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</si>
  <si>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</si>
  <si>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</si>
  <si>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</si>
  <si>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</si>
  <si>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</si>
  <si>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</si>
  <si>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</si>
  <si>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</si>
  <si>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</si>
  <si>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</si>
  <si>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</si>
  <si>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</si>
  <si>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</si>
  <si>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</si>
  <si>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</si>
  <si>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</si>
  <si>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</si>
  <si>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</si>
  <si>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</si>
  <si>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</si>
  <si>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</si>
  <si>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</si>
  <si>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</si>
  <si>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</si>
  <si>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</si>
  <si>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</si>
  <si>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</si>
  <si>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</si>
  <si>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</si>
  <si>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</si>
  <si>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</si>
  <si>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</si>
  <si>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</si>
  <si>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</si>
  <si>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</si>
  <si>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</si>
  <si>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</si>
  <si>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</si>
  <si>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</si>
  <si>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</si>
  <si>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</si>
  <si>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</si>
  <si>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</si>
  <si>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</si>
  <si>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</si>
  <si>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</si>
  <si>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</si>
  <si>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</si>
  <si>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</si>
  <si>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</si>
  <si>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</si>
  <si>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</si>
  <si>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</si>
  <si>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</si>
  <si>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</si>
  <si>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</si>
  <si>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</si>
  <si>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</si>
  <si>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</si>
  <si>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</si>
  <si>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</si>
  <si>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</si>
  <si>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</si>
  <si>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</si>
  <si>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</si>
  <si>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</si>
  <si>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</si>
  <si>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</si>
  <si>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</si>
  <si>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</si>
  <si>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</si>
  <si>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</si>
  <si>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</si>
  <si>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</si>
  <si>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</si>
  <si>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</si>
  <si>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</si>
  <si>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</si>
  <si>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</si>
  <si>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</si>
  <si>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</si>
  <si>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</si>
  <si>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</si>
  <si>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</si>
  <si>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</si>
  <si>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</si>
  <si>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</si>
  <si>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</si>
  <si>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</si>
  <si>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</si>
  <si>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</si>
  <si>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</si>
  <si>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</si>
  <si>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</si>
  <si>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</si>
  <si>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</si>
  <si>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</si>
  <si>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</si>
  <si>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</si>
  <si>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</si>
  <si>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</si>
  <si>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</si>
  <si>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</si>
  <si>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</si>
  <si>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</si>
  <si>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</si>
  <si>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</si>
  <si>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</si>
  <si>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</si>
  <si>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</si>
  <si>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</si>
  <si>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</si>
  <si>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</si>
  <si>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</si>
  <si>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</si>
  <si>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</si>
  <si>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</si>
  <si>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</si>
  <si>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</si>
  <si>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</si>
  <si>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</si>
  <si>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</si>
  <si>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</si>
  <si>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</si>
  <si>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</si>
  <si>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</si>
  <si>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</si>
  <si>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</si>
  <si>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</si>
  <si>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</si>
  <si>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</si>
  <si>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</si>
  <si>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</si>
  <si>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</si>
  <si>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</si>
  <si>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</si>
  <si>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</si>
  <si>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</si>
  <si>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</si>
  <si>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</si>
  <si>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</si>
  <si>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</si>
  <si>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</si>
  <si>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</si>
  <si>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</si>
  <si>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</si>
  <si>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</si>
  <si>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</si>
  <si>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</si>
  <si>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</si>
  <si>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</si>
  <si>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</si>
  <si>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</si>
  <si>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</si>
  <si>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</si>
  <si>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</si>
  <si>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</si>
  <si>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</si>
  <si>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</si>
  <si>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</si>
  <si>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</si>
  <si>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</si>
  <si>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</si>
  <si>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</si>
  <si>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</si>
  <si>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</si>
  <si>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</si>
  <si>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</si>
  <si>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</si>
  <si>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</si>
  <si>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</si>
  <si>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</si>
  <si>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</si>
  <si>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</si>
  <si>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</si>
  <si>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</si>
  <si>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</si>
  <si>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</si>
  <si>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</si>
  <si>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</si>
  <si>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</si>
  <si>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</si>
  <si>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</si>
  <si>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</si>
  <si>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</si>
  <si>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</si>
  <si>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</si>
  <si>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</si>
  <si>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</si>
  <si>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</si>
  <si>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</si>
  <si>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</si>
  <si>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</si>
  <si>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</si>
  <si>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</si>
  <si>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</si>
  <si>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</si>
  <si>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</si>
  <si>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</si>
  <si>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</si>
  <si>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</si>
  <si>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</si>
  <si>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</si>
  <si>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</si>
  <si>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</si>
  <si>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</si>
  <si>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</si>
  <si>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</si>
  <si>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</si>
  <si>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</si>
  <si>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</si>
  <si>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</si>
  <si>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</si>
  <si>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</si>
  <si>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</si>
  <si>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</si>
  <si>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</si>
  <si>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</si>
  <si>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</si>
  <si>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</si>
  <si>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</si>
  <si>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</si>
  <si>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</si>
  <si>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</si>
  <si>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</si>
  <si>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</si>
  <si>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</si>
  <si>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</si>
  <si>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</si>
  <si>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</si>
  <si>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</si>
  <si>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</si>
  <si>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</si>
  <si>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</si>
  <si>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</si>
  <si>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</si>
  <si>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</si>
  <si>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</si>
  <si>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</si>
  <si>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</si>
  <si>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</si>
  <si>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</si>
  <si>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</si>
  <si>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</si>
  <si>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</si>
  <si>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</si>
  <si>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</si>
  <si>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</si>
  <si>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</si>
  <si>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</si>
  <si>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</si>
  <si>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</si>
  <si>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</si>
  <si>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</si>
  <si>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</si>
  <si>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</si>
  <si>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</si>
  <si>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</si>
  <si>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</si>
  <si>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</si>
  <si>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</si>
  <si>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</si>
  <si>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</si>
  <si>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</si>
  <si>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</si>
  <si>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</si>
  <si>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</si>
  <si>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</si>
  <si>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</si>
  <si>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</si>
  <si>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</si>
  <si>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</si>
  <si>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</si>
  <si>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</si>
  <si>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</si>
  <si>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</si>
  <si>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</si>
  <si>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</si>
  <si>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</si>
  <si>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</si>
  <si>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</si>
  <si>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</si>
  <si>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</si>
  <si>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</si>
  <si>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</si>
  <si>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</si>
  <si>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</si>
  <si>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</si>
  <si>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</si>
  <si>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</si>
  <si>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</si>
  <si>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</si>
  <si>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</si>
  <si>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</si>
  <si>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</si>
  <si>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</si>
  <si>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</si>
  <si>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</si>
  <si>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</si>
  <si>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</si>
  <si>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</si>
  <si>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</si>
  <si>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</si>
  <si>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</si>
  <si>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</si>
  <si>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</si>
  <si>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</si>
  <si>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</si>
  <si>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</si>
  <si>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</si>
  <si>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</si>
  <si>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</si>
  <si>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</si>
  <si>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</si>
  <si>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</si>
  <si>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</si>
  <si>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</si>
  <si>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</si>
  <si>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</si>
  <si>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</si>
  <si>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</si>
  <si>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</si>
  <si>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</si>
  <si>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</si>
  <si>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</si>
  <si>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</si>
  <si>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</si>
  <si>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</si>
  <si>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</si>
  <si>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</si>
  <si>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</si>
  <si>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</si>
  <si>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</si>
  <si>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</si>
  <si>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</si>
  <si>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</si>
  <si>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</si>
  <si>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</si>
  <si>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</si>
  <si>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</si>
  <si>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</si>
  <si>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</si>
  <si>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</si>
  <si>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</si>
  <si>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</si>
  <si>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</si>
  <si>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</si>
  <si>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</si>
  <si>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</si>
  <si>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</si>
  <si>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</si>
  <si>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</si>
  <si>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</si>
  <si>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</si>
  <si>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</si>
  <si>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</si>
  <si>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</si>
  <si>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</si>
  <si>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</si>
  <si>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</si>
  <si>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</si>
  <si>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</si>
  <si>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</si>
  <si>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</si>
  <si>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</si>
  <si>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</si>
  <si>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</si>
  <si>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</si>
  <si>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</si>
  <si>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</si>
  <si>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</si>
  <si>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</si>
  <si>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</si>
  <si>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</si>
  <si>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</si>
  <si>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</si>
  <si>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</si>
  <si>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</si>
  <si>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</si>
  <si>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</si>
  <si>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</si>
  <si>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</si>
  <si>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</si>
  <si>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</si>
  <si>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</si>
  <si>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</si>
  <si>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</si>
  <si>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</si>
  <si>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</si>
  <si>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</si>
  <si>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</si>
  <si>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</si>
  <si>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</si>
  <si>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</si>
  <si>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</si>
  <si>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</si>
  <si>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</si>
  <si>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</si>
  <si>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</si>
  <si>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</si>
  <si>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</si>
  <si>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</si>
  <si>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</si>
  <si>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</si>
  <si>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</si>
  <si>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</si>
  <si>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</si>
  <si>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</si>
  <si>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</si>
  <si>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</si>
  <si>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</si>
  <si>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</si>
  <si>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</si>
  <si>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</si>
  <si>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</si>
  <si>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</si>
  <si>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</si>
  <si>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</si>
  <si>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</si>
  <si>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</si>
  <si>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</si>
  <si>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</si>
  <si>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</si>
  <si>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</si>
  <si>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</si>
  <si>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</si>
  <si>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</si>
  <si>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</si>
  <si>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</si>
  <si>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</si>
  <si>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</si>
  <si>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</si>
  <si>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</si>
  <si>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</si>
  <si>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</si>
  <si>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</si>
  <si>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</si>
  <si>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</si>
  <si>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</si>
  <si>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</si>
  <si>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</si>
  <si>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</si>
  <si>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</si>
  <si>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</si>
  <si>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</si>
  <si>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</si>
  <si>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</si>
  <si>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</si>
  <si>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</si>
  <si>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</si>
  <si>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</si>
  <si>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</si>
  <si>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</si>
  <si>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</si>
  <si>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</si>
  <si>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</si>
  <si>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</si>
  <si>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</si>
  <si>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</si>
  <si>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</si>
  <si>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</si>
  <si>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</si>
  <si>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</si>
  <si>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</si>
  <si>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</si>
  <si>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</si>
  <si>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</si>
  <si>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</si>
  <si>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</si>
  <si>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</si>
  <si>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</si>
  <si>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</si>
  <si>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</si>
  <si>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</si>
  <si>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</si>
  <si>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</si>
  <si>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</si>
  <si>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</si>
  <si>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</si>
  <si>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</si>
  <si>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</si>
  <si>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</si>
  <si>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</si>
  <si>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</si>
  <si>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</si>
  <si>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</si>
  <si>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</si>
  <si>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</si>
  <si>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</si>
  <si>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</si>
  <si>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</si>
  <si>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</si>
  <si>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</si>
  <si>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</si>
  <si>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</si>
  <si>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</si>
  <si>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</si>
  <si>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</si>
  <si>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</si>
  <si>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</si>
  <si>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</si>
  <si>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</si>
  <si>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</si>
  <si>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</si>
  <si>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</si>
  <si>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</si>
  <si>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</si>
  <si>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</si>
  <si>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</si>
  <si>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</si>
  <si>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</si>
  <si>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</si>
  <si>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</si>
  <si>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</si>
  <si>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</si>
  <si>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</si>
  <si>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</si>
  <si>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</si>
  <si>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</si>
  <si>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</si>
  <si>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</si>
  <si>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</si>
  <si>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</si>
  <si>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</si>
  <si>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</si>
  <si>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</si>
  <si>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</si>
  <si>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</si>
  <si>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</si>
  <si>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</si>
  <si>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</si>
  <si>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</si>
  <si>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</si>
  <si>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</si>
  <si>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</si>
  <si>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</si>
  <si>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</si>
  <si>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</si>
  <si>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</si>
  <si>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</si>
  <si>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</si>
  <si>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</si>
  <si>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</si>
  <si>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</si>
  <si>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</si>
  <si>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</si>
  <si>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</si>
  <si>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</si>
  <si>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</si>
  <si>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</si>
  <si>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</si>
  <si>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</si>
  <si>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</si>
  <si>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</si>
  <si>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</si>
  <si>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</si>
  <si>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</si>
  <si>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</si>
  <si>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</si>
  <si>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</si>
  <si>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</si>
  <si>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</si>
  <si>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</si>
  <si>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</si>
  <si>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</si>
  <si>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</si>
  <si>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</si>
  <si>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</si>
  <si>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</si>
  <si>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</si>
  <si>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</si>
  <si>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</si>
  <si>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</si>
  <si>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</si>
  <si>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</si>
  <si>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</si>
  <si>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</si>
  <si>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</si>
  <si>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</si>
  <si>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</si>
  <si>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</si>
  <si>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</si>
  <si>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</si>
  <si>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</si>
  <si>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</si>
  <si>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</si>
  <si>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</si>
  <si>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</si>
  <si>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</si>
  <si>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</si>
  <si>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</si>
  <si>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</si>
  <si>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</si>
  <si>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</si>
  <si>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</si>
  <si>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</si>
  <si>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</si>
  <si>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</si>
  <si>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</si>
  <si>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</si>
  <si>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</si>
  <si>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</si>
  <si>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</si>
  <si>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</si>
  <si>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</si>
  <si>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</si>
  <si>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</si>
  <si>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</si>
  <si>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</si>
  <si>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</si>
  <si>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</si>
  <si>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</si>
  <si>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</si>
  <si>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</si>
  <si>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</si>
  <si>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</si>
  <si>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</si>
  <si>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</si>
  <si>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</si>
  <si>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</si>
  <si>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</si>
  <si>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</si>
  <si>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</si>
  <si>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</si>
  <si>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</si>
  <si>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</si>
  <si>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</si>
  <si>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</si>
  <si>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</si>
  <si>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</si>
  <si>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</si>
  <si>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</si>
  <si>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</si>
  <si>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</si>
  <si>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</si>
  <si>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</si>
  <si>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</si>
  <si>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</si>
  <si>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</si>
  <si>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</si>
  <si>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</si>
  <si>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</si>
  <si>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</si>
  <si>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</si>
  <si>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</si>
  <si>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</si>
  <si>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</si>
  <si>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</si>
  <si>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</si>
  <si>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</si>
  <si>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</si>
  <si>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</si>
  <si>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</si>
  <si>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</si>
  <si>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</si>
  <si>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</si>
  <si>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</si>
  <si>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</si>
  <si>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</si>
  <si>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</si>
  <si>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</si>
  <si>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</si>
  <si>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</si>
  <si>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</si>
  <si>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</si>
  <si>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</si>
  <si>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</si>
  <si>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</si>
  <si>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</si>
  <si>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</si>
  <si>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</si>
  <si>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</si>
  <si>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</si>
  <si>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</si>
  <si>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</si>
  <si>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</si>
  <si>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</si>
  <si>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</si>
  <si>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</si>
  <si>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</si>
  <si>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</si>
  <si>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</si>
  <si>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</si>
  <si>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</si>
  <si>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</si>
  <si>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</si>
  <si>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</si>
  <si>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</si>
  <si>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</si>
  <si>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</si>
  <si>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</si>
  <si>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</si>
  <si>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</si>
  <si>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</si>
  <si>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</si>
  <si>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</si>
  <si>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</si>
  <si>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</si>
  <si>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</si>
  <si>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</si>
  <si>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</si>
  <si>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</si>
  <si>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</si>
  <si>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</si>
  <si>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</si>
  <si>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</si>
  <si>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</si>
  <si>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</si>
  <si>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</si>
  <si>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</si>
  <si>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</si>
  <si>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</si>
  <si>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</si>
  <si>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</si>
  <si>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</si>
  <si>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</si>
  <si>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</si>
  <si>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</si>
  <si>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</si>
  <si>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</si>
  <si>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</si>
  <si>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</si>
  <si>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</si>
  <si>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</si>
  <si>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</si>
  <si>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</si>
  <si>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</si>
  <si>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</si>
  <si>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</si>
  <si>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</si>
  <si>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</si>
  <si>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</si>
  <si>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</si>
  <si>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</si>
  <si>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</si>
  <si>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</si>
  <si>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</si>
  <si>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</si>
  <si>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</si>
  <si>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</si>
  <si>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</si>
  <si>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</si>
  <si>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</si>
  <si>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</si>
  <si>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</si>
  <si>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</si>
  <si>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</si>
  <si>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</si>
  <si>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</si>
  <si>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</si>
  <si>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</si>
  <si>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</si>
  <si>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</si>
  <si>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</si>
  <si>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</si>
  <si>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</si>
  <si>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</si>
  <si>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</si>
  <si>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</si>
  <si>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</si>
  <si>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</si>
  <si>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</si>
  <si>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</si>
  <si>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</si>
  <si>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</si>
  <si>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</si>
  <si>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</si>
  <si>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</si>
  <si>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</si>
  <si>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</si>
  <si>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</si>
  <si>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</si>
  <si>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</si>
  <si>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</si>
  <si>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</si>
  <si>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</si>
  <si>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</si>
  <si>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</si>
  <si>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</si>
  <si>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</si>
  <si>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</si>
  <si>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</si>
  <si>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</si>
  <si>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</si>
  <si>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</si>
  <si>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</si>
  <si>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</si>
  <si>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</si>
  <si>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</si>
  <si>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</si>
  <si>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</si>
  <si>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</si>
  <si>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</si>
  <si>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</si>
  <si>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</si>
  <si>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</si>
  <si>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</si>
  <si>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</si>
  <si>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</si>
  <si>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</si>
  <si>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</si>
  <si>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</si>
  <si>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</si>
  <si>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</si>
  <si>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</si>
  <si>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</si>
  <si>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</si>
  <si>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</si>
  <si>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</si>
  <si>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</si>
  <si>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</si>
  <si>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</si>
  <si>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</si>
  <si>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</si>
  <si>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</si>
  <si>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</si>
  <si>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</si>
  <si>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</si>
  <si>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</si>
  <si>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</si>
  <si>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</si>
  <si>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</si>
  <si>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</si>
  <si>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</si>
  <si>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</si>
  <si>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</si>
  <si>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</si>
  <si>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</si>
  <si>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</si>
  <si>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</si>
  <si>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</si>
  <si>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</si>
  <si>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</si>
  <si>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</si>
  <si>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</si>
  <si>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</si>
  <si>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</si>
  <si>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</si>
  <si>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</si>
  <si>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</si>
  <si>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</si>
  <si>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</si>
  <si>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</si>
  <si>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</si>
  <si>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</si>
  <si>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</si>
  <si>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</si>
  <si>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</si>
  <si>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</si>
  <si>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</si>
  <si>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</si>
  <si>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</si>
  <si>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</si>
  <si>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</si>
  <si>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</si>
  <si>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</si>
  <si>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</si>
  <si>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</si>
  <si>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</si>
  <si>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</si>
  <si>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</si>
  <si>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</si>
  <si>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</si>
  <si>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</si>
  <si>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</si>
  <si>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</si>
  <si>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</si>
  <si>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</si>
  <si>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</si>
  <si>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</si>
  <si>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</si>
  <si>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</si>
  <si>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</si>
  <si>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</si>
  <si>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</si>
  <si>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</si>
  <si>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</si>
  <si>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</si>
  <si>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</si>
  <si>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</si>
  <si>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</si>
  <si>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</si>
  <si>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</si>
  <si>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</si>
  <si>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</si>
  <si>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</si>
  <si>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</si>
  <si>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</si>
  <si>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</si>
  <si>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</si>
  <si>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</si>
  <si>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</si>
  <si>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</si>
  <si>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</si>
  <si>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</si>
  <si>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</si>
  <si>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</si>
  <si>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</si>
  <si>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</si>
  <si>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</si>
  <si>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</si>
  <si>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</si>
  <si>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</si>
  <si>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</si>
  <si>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</si>
  <si>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</si>
  <si>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</si>
  <si>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</si>
  <si>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</si>
  <si>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</si>
  <si>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</si>
  <si>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</si>
  <si>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</si>
  <si>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</si>
  <si>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</si>
  <si>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</si>
  <si>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</si>
  <si>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</si>
  <si>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</si>
  <si>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</si>
  <si>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</si>
  <si>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</si>
  <si>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</si>
  <si>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</si>
  <si>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</si>
  <si>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</si>
  <si>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</si>
  <si>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</si>
  <si>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</si>
  <si>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</si>
  <si>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</si>
  <si>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</si>
  <si>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</si>
  <si>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</si>
  <si>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</si>
  <si>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</si>
  <si>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</si>
  <si>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</si>
  <si>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</si>
  <si>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</si>
  <si>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</si>
  <si>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</si>
  <si>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</si>
  <si>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</si>
  <si>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</si>
  <si>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</si>
  <si>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</si>
  <si>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</si>
  <si>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</si>
  <si>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</si>
  <si>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</si>
  <si>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</si>
  <si>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</si>
  <si>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</si>
  <si>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</si>
  <si>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</si>
  <si>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</si>
  <si>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</si>
  <si>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</si>
  <si>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</si>
  <si>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</si>
  <si>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</si>
  <si>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</si>
  <si>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</si>
  <si>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</si>
  <si>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</si>
  <si>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</si>
  <si>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</si>
  <si>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</si>
  <si>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</si>
  <si>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</si>
  <si>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</si>
  <si>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</si>
  <si>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</si>
  <si>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</si>
  <si>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</si>
  <si>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</si>
  <si>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</si>
  <si>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</si>
  <si>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</si>
  <si>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</si>
  <si>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</si>
  <si>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</si>
  <si>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</si>
  <si>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</si>
  <si>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</si>
  <si>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</si>
  <si>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</si>
  <si>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</si>
  <si>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</si>
  <si>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</si>
  <si>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</si>
  <si>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</si>
  <si>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</si>
  <si>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</si>
  <si>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</si>
  <si>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</si>
  <si>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</si>
  <si>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</si>
  <si>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</si>
  <si>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</si>
  <si>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</si>
  <si>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</si>
  <si>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</si>
  <si>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</si>
  <si>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</si>
  <si>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</si>
  <si>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</si>
  <si>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</si>
  <si>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</si>
  <si>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</si>
  <si>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</si>
  <si>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</si>
  <si>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</si>
  <si>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</si>
  <si>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</si>
  <si>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</si>
  <si>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</si>
  <si>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</si>
  <si>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</si>
  <si>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</si>
  <si>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</si>
  <si>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</si>
  <si>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</si>
  <si>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</si>
  <si>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</si>
  <si>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</si>
  <si>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</si>
  <si>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</si>
  <si>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</si>
  <si>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</si>
  <si>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</si>
  <si>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</si>
  <si>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</si>
  <si>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</si>
  <si>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</si>
  <si>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</si>
  <si>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</si>
  <si>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</si>
  <si>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</si>
  <si>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</si>
  <si>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</si>
  <si>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</si>
  <si>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</si>
  <si>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</si>
  <si>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</si>
  <si>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</si>
  <si>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</si>
  <si>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</si>
  <si>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</si>
  <si>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</si>
  <si>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</si>
  <si>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</si>
  <si>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</si>
  <si>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</si>
  <si>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</si>
  <si>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</si>
  <si>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</si>
  <si>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</si>
  <si>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</si>
  <si>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</si>
  <si>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</si>
  <si>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</si>
  <si>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</si>
  <si>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</si>
  <si>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</si>
  <si>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</si>
  <si>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</si>
  <si>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</si>
  <si>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</si>
  <si>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</si>
  <si>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</si>
  <si>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</si>
  <si>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</si>
  <si>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</si>
  <si>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</si>
  <si>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</si>
  <si>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</si>
  <si>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</si>
  <si>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</si>
  <si>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</si>
  <si>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</si>
  <si>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</si>
  <si>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</si>
  <si>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</si>
  <si>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</si>
  <si>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</si>
  <si>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</si>
  <si>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</si>
  <si>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</si>
  <si>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</si>
  <si>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</si>
  <si>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</si>
  <si>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</si>
  <si>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</si>
  <si>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</si>
  <si>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</si>
  <si>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</si>
  <si>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</si>
  <si>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</si>
  <si>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</si>
  <si>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</si>
  <si>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</si>
  <si>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</si>
  <si>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</si>
  <si>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</si>
  <si>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</si>
  <si>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</si>
  <si>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</si>
  <si>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</si>
  <si>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</si>
  <si>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</si>
  <si>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</si>
  <si>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</si>
  <si>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</si>
  <si>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</si>
  <si>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</si>
  <si>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</si>
  <si>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</si>
  <si>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</si>
  <si>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</si>
  <si>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</si>
  <si>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</si>
  <si>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</si>
  <si>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</si>
  <si>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</si>
  <si>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</si>
  <si>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</si>
  <si>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</si>
  <si>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</si>
  <si>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</si>
  <si>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</si>
  <si>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</si>
  <si>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</si>
  <si>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</si>
  <si>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</si>
  <si>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</si>
  <si>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</si>
  <si>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</si>
  <si>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</si>
  <si>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</si>
  <si>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</si>
  <si>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</si>
  <si>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</si>
  <si>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</si>
  <si>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</si>
  <si>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</si>
  <si>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</si>
  <si>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</si>
  <si>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</si>
  <si>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</si>
  <si>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</si>
  <si>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</si>
  <si>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</si>
  <si>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</si>
  <si>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</si>
  <si>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</si>
  <si>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</si>
  <si>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</si>
  <si>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</si>
  <si>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</si>
  <si>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</si>
  <si>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</si>
  <si>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</si>
  <si>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</si>
  <si>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</si>
  <si>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</si>
  <si>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</si>
  <si>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</si>
  <si>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</si>
  <si>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</si>
  <si>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</si>
  <si>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</si>
  <si>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</si>
  <si>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</si>
  <si>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</si>
  <si>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</si>
  <si>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</si>
  <si>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</si>
  <si>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</si>
  <si>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</si>
  <si>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</si>
  <si>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</si>
  <si>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</si>
  <si>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</si>
  <si>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</si>
  <si>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</si>
  <si>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</si>
  <si>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</si>
  <si>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</si>
  <si>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</si>
  <si>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</si>
  <si>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</si>
  <si>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</si>
  <si>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</si>
  <si>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</si>
  <si>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</si>
  <si>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</si>
  <si>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</si>
  <si>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</si>
  <si>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</si>
  <si>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</si>
  <si>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</si>
  <si>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</si>
  <si>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</si>
  <si>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</si>
  <si>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</si>
  <si>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</si>
  <si>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</si>
  <si>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</si>
  <si>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</si>
  <si>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</si>
  <si>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</si>
  <si>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</si>
  <si>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</si>
  <si>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</si>
  <si>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</si>
  <si>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</si>
  <si>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</si>
  <si>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</si>
  <si>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</si>
  <si>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</si>
  <si>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</si>
  <si>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</si>
  <si>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</si>
  <si>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</si>
  <si>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</si>
  <si>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</si>
  <si>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</si>
  <si>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</si>
  <si>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</si>
  <si>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</si>
  <si>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</si>
  <si>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</si>
  <si>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</si>
  <si>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</si>
  <si>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</si>
  <si>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</si>
  <si>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</si>
  <si>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</si>
  <si>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</si>
  <si>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</si>
  <si>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</si>
  <si>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</si>
  <si>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</si>
  <si>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</si>
  <si>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</si>
  <si>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</si>
  <si>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</si>
  <si>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</si>
  <si>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</si>
  <si>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</si>
  <si>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</si>
  <si>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</si>
  <si>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</si>
  <si>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</si>
  <si>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</si>
  <si>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</si>
  <si>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</si>
  <si>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</si>
  <si>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</si>
  <si>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</si>
  <si>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</si>
  <si>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</si>
  <si>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</si>
  <si>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</si>
  <si>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</si>
  <si>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</si>
  <si>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</si>
  <si>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</si>
  <si>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</si>
  <si>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</si>
  <si>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</si>
  <si>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</si>
  <si>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</si>
  <si>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</si>
  <si>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</si>
  <si>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</si>
  <si>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</si>
  <si>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</si>
  <si>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</si>
  <si>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</si>
  <si>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</si>
  <si>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</si>
  <si>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</si>
  <si>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</si>
  <si>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</si>
  <si>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</si>
  <si>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</si>
  <si>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</si>
  <si>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</si>
  <si>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</si>
  <si>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</si>
  <si>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</si>
  <si>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</si>
  <si>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</si>
  <si>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</si>
  <si>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</si>
  <si>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</si>
  <si>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</si>
  <si>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</si>
  <si>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</si>
  <si>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</si>
  <si>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</si>
  <si>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</si>
  <si>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</si>
  <si>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</si>
  <si>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</si>
  <si>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</si>
  <si>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</si>
  <si>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</si>
  <si>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</si>
  <si>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</si>
  <si>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</si>
  <si>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</si>
  <si>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</si>
  <si>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</si>
  <si>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</si>
  <si>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</si>
  <si>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</si>
  <si>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</si>
  <si>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</si>
  <si>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</si>
  <si>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</si>
  <si>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</si>
  <si>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</si>
  <si>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</si>
  <si>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</si>
  <si>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</si>
  <si>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</si>
  <si>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</si>
  <si>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</si>
  <si>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</si>
  <si>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</si>
  <si>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</si>
  <si>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</si>
  <si>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</si>
  <si>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</si>
  <si>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</si>
  <si>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</si>
  <si>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</si>
  <si>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</si>
  <si>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</si>
  <si>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</si>
  <si>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</si>
  <si>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</si>
  <si>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</si>
  <si>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</si>
  <si>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</si>
  <si>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</si>
  <si>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</si>
  <si>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</si>
  <si>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</si>
  <si>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</si>
  <si>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</si>
  <si>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</si>
  <si>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</si>
  <si>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</si>
  <si>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</si>
  <si>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</si>
  <si>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</si>
  <si>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</si>
  <si>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</si>
  <si>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</si>
  <si>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</si>
  <si>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</si>
  <si>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</si>
  <si>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</si>
  <si>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</si>
  <si>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</si>
  <si>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</si>
  <si>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</si>
  <si>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</si>
  <si>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</si>
  <si>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</si>
  <si>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</si>
  <si>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</si>
  <si>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</si>
  <si>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</si>
  <si>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</si>
  <si>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</si>
  <si>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</si>
  <si>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</si>
  <si>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</si>
  <si>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</si>
  <si>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</si>
  <si>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</si>
  <si>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</si>
  <si>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</si>
  <si>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</si>
  <si>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</si>
  <si>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</si>
  <si>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</si>
  <si>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</si>
  <si>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</si>
  <si>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</si>
  <si>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</si>
  <si>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</si>
  <si>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</si>
  <si>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</si>
  <si>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</si>
  <si>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</si>
  <si>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</si>
  <si>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</si>
  <si>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</si>
  <si>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</si>
  <si>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</si>
  <si>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</si>
  <si>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</si>
  <si>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</si>
  <si>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</si>
  <si>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</si>
  <si>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</si>
  <si>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</si>
  <si>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</si>
  <si>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</si>
  <si>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</si>
  <si>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</si>
  <si>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</si>
  <si>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</si>
  <si>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</si>
  <si>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</si>
  <si>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</si>
  <si>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</si>
  <si>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</si>
  <si>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</si>
  <si>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</si>
  <si>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</si>
  <si>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</si>
  <si>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</si>
  <si>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</si>
  <si>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</si>
  <si>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</si>
  <si>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</si>
  <si>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</si>
  <si>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</si>
  <si>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</si>
  <si>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</si>
  <si>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</si>
  <si>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</si>
  <si>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</si>
  <si>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</si>
  <si>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</si>
  <si>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</si>
  <si>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</si>
  <si>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</si>
  <si>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</si>
  <si>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</si>
  <si>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</si>
  <si>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</si>
  <si>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</si>
  <si>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</si>
  <si>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</si>
  <si>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</si>
  <si>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</si>
  <si>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</si>
  <si>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</si>
  <si>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</si>
  <si>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</si>
  <si>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</si>
  <si>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</si>
  <si>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</si>
  <si>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</si>
  <si>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</si>
  <si>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</si>
  <si>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</si>
  <si>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</si>
  <si>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</si>
  <si>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</si>
  <si>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</si>
  <si>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</si>
  <si>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</si>
  <si>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</si>
  <si>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</si>
  <si>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</si>
  <si>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</si>
  <si>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</si>
  <si>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</si>
  <si>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</si>
  <si>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</si>
  <si>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</si>
  <si>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</si>
  <si>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</si>
  <si>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</si>
  <si>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</si>
  <si>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</si>
  <si>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</si>
  <si>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</si>
  <si>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</si>
  <si>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</si>
  <si>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</si>
  <si>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</si>
  <si>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</si>
  <si>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</si>
  <si>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</si>
  <si>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</si>
  <si>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</si>
  <si>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</si>
  <si>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</si>
  <si>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</si>
  <si>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</si>
  <si>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</si>
  <si>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</si>
  <si>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</si>
  <si>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</si>
  <si>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</si>
  <si>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</si>
  <si>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</si>
  <si>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</si>
  <si>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</si>
  <si>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</si>
  <si>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</si>
  <si>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</si>
  <si>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</si>
  <si>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</si>
  <si>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</si>
  <si>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</si>
  <si>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</si>
  <si>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</si>
  <si>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</si>
  <si>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</si>
  <si>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</si>
  <si>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</si>
  <si>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</si>
  <si>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</si>
  <si>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</si>
  <si>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</si>
  <si>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</si>
  <si>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</si>
  <si>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</si>
  <si>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</si>
  <si>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</si>
  <si>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</si>
  <si>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</si>
  <si>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</si>
  <si>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</si>
  <si>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</si>
  <si>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</si>
  <si>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</si>
  <si>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</si>
  <si>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</si>
  <si>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</si>
  <si>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</si>
  <si>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</si>
  <si>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</si>
  <si>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</si>
  <si>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</si>
  <si>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</si>
  <si>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</si>
  <si>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</si>
  <si>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</si>
  <si>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</si>
  <si>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</si>
  <si>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</si>
  <si>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</si>
  <si>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</si>
  <si>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</si>
  <si>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</si>
  <si>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</si>
  <si>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</si>
  <si>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</si>
  <si>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</si>
  <si>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</si>
  <si>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</si>
  <si>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</si>
  <si>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</si>
  <si>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</si>
  <si>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</si>
  <si>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</si>
  <si>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</si>
  <si>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</si>
  <si>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</si>
  <si>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</si>
  <si>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</si>
  <si>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</si>
  <si>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</si>
  <si>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</si>
  <si>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</si>
  <si>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</si>
  <si>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</si>
  <si>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</si>
  <si>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</si>
  <si>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</si>
  <si>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</si>
  <si>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</si>
  <si>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</si>
  <si>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</si>
  <si>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</si>
  <si>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</si>
  <si>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</si>
  <si>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</si>
  <si>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</si>
  <si>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</si>
  <si>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</si>
  <si>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</si>
  <si>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</si>
  <si>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</si>
  <si>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</si>
  <si>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</si>
  <si>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</si>
  <si>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</si>
  <si>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</si>
  <si>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</si>
  <si>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</si>
  <si>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</si>
  <si>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</si>
  <si>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</si>
  <si>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</si>
  <si>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</si>
  <si>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</si>
  <si>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</si>
  <si>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</si>
  <si>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</si>
  <si>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</si>
  <si>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</si>
  <si>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</si>
  <si>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</si>
  <si>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</si>
  <si>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</si>
  <si>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</si>
  <si>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</si>
  <si>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</si>
  <si>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</si>
  <si>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</si>
  <si>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</si>
  <si>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</si>
  <si>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</si>
  <si>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</si>
  <si>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</si>
  <si>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</si>
  <si>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</si>
  <si>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</si>
  <si>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</si>
  <si>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</si>
  <si>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</si>
  <si>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</si>
  <si>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</si>
  <si>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</si>
  <si>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</si>
  <si>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</si>
  <si>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</si>
  <si>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</si>
  <si>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</si>
  <si>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</si>
  <si>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</si>
  <si>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</si>
  <si>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</si>
  <si>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</si>
  <si>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</si>
  <si>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</si>
  <si>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</si>
  <si>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</si>
  <si>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</si>
  <si>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</si>
  <si>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</si>
  <si>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</si>
  <si>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</si>
  <si>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</si>
  <si>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</si>
  <si>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</si>
  <si>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</si>
  <si>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</si>
  <si>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</si>
  <si>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</si>
  <si>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</si>
  <si>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</si>
  <si>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</si>
  <si>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</si>
  <si>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</si>
  <si>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</si>
  <si>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</si>
  <si>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</si>
  <si>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</si>
  <si>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</si>
  <si>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</si>
  <si>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</si>
  <si>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</si>
  <si>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</si>
  <si>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</si>
  <si>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</si>
  <si>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</si>
  <si>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</si>
  <si>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</si>
  <si>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</si>
  <si>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</si>
  <si>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</si>
  <si>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</si>
  <si>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</si>
  <si>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</si>
  <si>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</si>
  <si>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</si>
  <si>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</si>
  <si>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</si>
  <si>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</si>
  <si>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</si>
  <si>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</si>
  <si>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</si>
  <si>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</si>
  <si>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</si>
  <si>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</si>
  <si>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</si>
  <si>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</si>
  <si>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</si>
  <si>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</si>
  <si>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</si>
  <si>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</si>
  <si>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</si>
  <si>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</si>
  <si>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</si>
  <si>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</si>
  <si>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</si>
  <si>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</si>
  <si>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</si>
  <si>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</si>
  <si>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</si>
  <si>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</si>
  <si>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</si>
  <si>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</si>
  <si>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</si>
  <si>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</si>
  <si>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</si>
  <si>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</si>
  <si>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</si>
  <si>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</si>
  <si>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</si>
  <si>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</si>
  <si>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</si>
  <si>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</si>
  <si>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</si>
  <si>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</si>
  <si>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</si>
  <si>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</si>
  <si>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</si>
  <si>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</si>
  <si>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</si>
  <si>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</si>
  <si>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</si>
  <si>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</si>
  <si>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</si>
  <si>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</si>
  <si>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</si>
  <si>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</si>
  <si>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</si>
  <si>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</si>
  <si>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</si>
  <si>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</si>
  <si>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</si>
  <si>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</si>
  <si>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</si>
  <si>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</si>
  <si>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</si>
  <si>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</si>
  <si>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</si>
  <si>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</si>
  <si>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</si>
  <si>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</si>
  <si>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</si>
  <si>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</si>
  <si>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</si>
  <si>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</si>
  <si>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</si>
  <si>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</si>
  <si>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</si>
  <si>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</si>
  <si>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</si>
  <si>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</si>
  <si>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</si>
  <si>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</si>
  <si>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</si>
  <si>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</si>
  <si>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</si>
  <si>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</si>
  <si>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</si>
  <si>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</si>
  <si>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</si>
  <si>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</si>
  <si>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</si>
  <si>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</si>
  <si>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</si>
  <si>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</si>
  <si>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</si>
  <si>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</si>
  <si>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</si>
  <si>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</si>
  <si>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</si>
  <si>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</si>
  <si>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</si>
  <si>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</si>
  <si>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</si>
  <si>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</si>
  <si>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</si>
  <si>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</si>
  <si>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</si>
  <si>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</si>
  <si>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</si>
  <si>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</si>
  <si>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</si>
  <si>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</si>
  <si>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</si>
  <si>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</si>
  <si>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</si>
  <si>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</si>
  <si>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</si>
  <si>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</si>
  <si>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</si>
  <si>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</si>
  <si>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</si>
  <si>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</si>
  <si>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</si>
  <si>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</si>
  <si>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</si>
  <si>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</si>
  <si>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</si>
  <si>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</si>
  <si>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</si>
  <si>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</si>
  <si>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</si>
  <si>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</si>
  <si>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</si>
  <si>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</si>
  <si>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</si>
  <si>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</si>
  <si>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</si>
  <si>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</si>
  <si>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</si>
  <si>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</si>
  <si>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</si>
  <si>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</si>
  <si>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</si>
  <si>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</si>
  <si>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</si>
  <si>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</si>
  <si>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</si>
  <si>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</si>
  <si>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</si>
  <si>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</si>
  <si>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</si>
  <si>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</si>
  <si>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</si>
  <si>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</si>
  <si>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</si>
  <si>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</si>
  <si>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</si>
  <si>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</si>
  <si>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</si>
  <si>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</si>
  <si>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</si>
  <si>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</si>
  <si>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</si>
  <si>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</si>
  <si>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</si>
  <si>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</si>
  <si>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</si>
  <si>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</si>
  <si>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</si>
  <si>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</si>
  <si>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</si>
  <si>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</si>
  <si>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</si>
  <si>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</si>
  <si>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</si>
  <si>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</si>
  <si>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</si>
  <si>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</si>
  <si>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</si>
  <si>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</si>
  <si>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</si>
  <si>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</si>
  <si>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</si>
  <si>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</si>
  <si>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</si>
  <si>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</si>
  <si>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</si>
  <si>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</si>
  <si>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</si>
  <si>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</si>
  <si>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</si>
  <si>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</si>
  <si>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</si>
  <si>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</si>
  <si>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</si>
  <si>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</si>
  <si>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</si>
  <si>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</si>
  <si>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</si>
  <si>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</si>
  <si>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</si>
  <si>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</si>
  <si>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</si>
  <si>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</si>
  <si>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</si>
  <si>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</si>
  <si>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</si>
  <si>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</si>
  <si>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</si>
  <si>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</si>
  <si>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</si>
  <si>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</si>
  <si>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</si>
  <si>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</si>
  <si>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</si>
  <si>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</si>
  <si>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</si>
  <si>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</si>
  <si>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</si>
  <si>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</si>
  <si>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</si>
  <si>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</si>
  <si>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</si>
  <si>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</si>
  <si>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</si>
  <si>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</si>
  <si>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</si>
  <si>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</si>
  <si>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</si>
  <si>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</si>
  <si>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</si>
  <si>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</si>
  <si>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</si>
  <si>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</si>
  <si>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</si>
  <si>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</si>
  <si>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</si>
  <si>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</si>
  <si>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</si>
  <si>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</si>
  <si>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</si>
  <si>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</si>
  <si>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</si>
  <si>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</si>
  <si>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</si>
  <si>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</si>
  <si>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</si>
  <si>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</si>
  <si>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</si>
  <si>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</si>
  <si>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</si>
  <si>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</si>
  <si>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</si>
  <si>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</si>
  <si>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</si>
  <si>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</si>
  <si>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</si>
  <si>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</si>
  <si>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</si>
  <si>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</si>
  <si>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</si>
  <si>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</si>
  <si>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</si>
  <si>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</si>
  <si>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</si>
  <si>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</si>
  <si>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</si>
  <si>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</si>
  <si>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</si>
  <si>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</si>
  <si>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</si>
  <si>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</si>
  <si>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</si>
  <si>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</si>
  <si>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</si>
  <si>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</si>
  <si>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</si>
  <si>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</si>
  <si>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</si>
  <si>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</si>
  <si>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</si>
  <si>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</si>
  <si>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</si>
  <si>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</si>
  <si>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</si>
  <si>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</si>
  <si>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</si>
  <si>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</si>
  <si>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</si>
  <si>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</si>
  <si>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</si>
  <si>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</si>
  <si>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</si>
  <si>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</si>
  <si>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</si>
  <si>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</si>
  <si>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</si>
  <si>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</si>
  <si>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</si>
  <si>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</si>
  <si>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</si>
  <si>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</si>
  <si>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</si>
  <si>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</si>
  <si>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</si>
  <si>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</si>
  <si>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</si>
  <si>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</si>
  <si>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</si>
  <si>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</si>
  <si>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</si>
  <si>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</si>
  <si>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</si>
  <si>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</si>
  <si>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</si>
  <si>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</si>
  <si>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</si>
  <si>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</si>
  <si>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</si>
  <si>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</si>
  <si>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</si>
  <si>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</si>
  <si>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</si>
  <si>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</si>
  <si>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</si>
  <si>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</si>
  <si>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</si>
  <si>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</si>
  <si>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</si>
  <si>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</si>
  <si>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</si>
  <si>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</si>
  <si>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</si>
  <si>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</si>
  <si>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</si>
  <si>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</si>
  <si>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</si>
  <si>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</si>
  <si>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</si>
  <si>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</si>
  <si>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</si>
  <si>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</si>
  <si>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</si>
  <si>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</si>
  <si>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</si>
  <si>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</si>
  <si>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</si>
  <si>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</si>
  <si>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</si>
  <si>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</si>
  <si>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</si>
  <si>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</si>
  <si>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</si>
  <si>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</si>
  <si>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</si>
  <si>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</si>
  <si>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</si>
  <si>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</si>
  <si>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</si>
  <si>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</si>
  <si>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</si>
  <si>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</si>
  <si>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</si>
  <si>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</si>
  <si>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</si>
  <si>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</si>
  <si>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</si>
  <si>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</si>
  <si>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</si>
  <si>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</si>
  <si>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</si>
  <si>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</si>
  <si>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</si>
  <si>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</si>
  <si>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</si>
  <si>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</si>
  <si>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</si>
  <si>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</si>
  <si>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</si>
  <si>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</si>
  <si>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</si>
  <si>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</si>
  <si>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</si>
  <si>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</si>
  <si>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</si>
  <si>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</si>
  <si>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</si>
  <si>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</si>
  <si>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</si>
  <si>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</si>
  <si>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</si>
  <si>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</si>
  <si>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</si>
  <si>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</si>
  <si>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</si>
  <si>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</si>
  <si>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</si>
  <si>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</si>
  <si>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</si>
  <si>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</si>
  <si>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</si>
  <si>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</si>
  <si>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</si>
  <si>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</si>
  <si>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</si>
  <si>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</si>
  <si>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</si>
  <si>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</si>
  <si>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</si>
  <si>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</si>
  <si>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</si>
  <si>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</si>
  <si>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</si>
  <si>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</si>
  <si>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</si>
  <si>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</si>
  <si>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</si>
  <si>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</si>
  <si>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</si>
  <si>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</si>
  <si>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</si>
  <si>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</si>
  <si>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</si>
  <si>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</si>
  <si>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</si>
  <si>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</si>
  <si>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</si>
  <si>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</si>
  <si>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</si>
  <si>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</si>
  <si>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</si>
  <si>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</si>
  <si>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</si>
  <si>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</si>
  <si>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</si>
  <si>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</si>
  <si>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</si>
  <si>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</si>
  <si>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</si>
  <si>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</si>
  <si>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</si>
  <si>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</si>
  <si>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</si>
  <si>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</si>
  <si>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</si>
  <si>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</si>
  <si>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</si>
  <si>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</si>
  <si>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</si>
  <si>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</si>
  <si>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</si>
  <si>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</si>
  <si>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</si>
  <si>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</si>
  <si>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</si>
  <si>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</si>
  <si>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</si>
  <si>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</si>
  <si>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</si>
  <si>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</si>
  <si>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</si>
  <si>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</si>
  <si>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</si>
  <si>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</si>
  <si>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</si>
  <si>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</si>
  <si>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</si>
  <si>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</si>
  <si>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</si>
  <si>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</si>
  <si>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</si>
  <si>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</si>
  <si>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</si>
  <si>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</si>
  <si>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</si>
  <si>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</si>
  <si>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</si>
  <si>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</si>
  <si>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</si>
  <si>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</si>
  <si>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</si>
  <si>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</si>
  <si>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</si>
  <si>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</si>
  <si>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</si>
  <si>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</si>
  <si>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</si>
  <si>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</si>
  <si>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</si>
  <si>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</si>
  <si>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</si>
  <si>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</si>
  <si>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</si>
  <si>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</si>
  <si>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</si>
  <si>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</si>
  <si>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</si>
  <si>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</si>
  <si>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</si>
  <si>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</si>
  <si>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</si>
  <si>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</si>
  <si>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</si>
  <si>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</si>
  <si>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</si>
  <si>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</si>
  <si>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</si>
  <si>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</si>
  <si>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</si>
  <si>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</si>
  <si>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</si>
  <si>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</si>
  <si>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</si>
  <si>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</si>
  <si>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</si>
  <si>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</si>
  <si>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</si>
  <si>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</si>
  <si>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</si>
  <si>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</si>
  <si>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</si>
  <si>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</si>
  <si>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</si>
  <si>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</si>
  <si>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</si>
  <si>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</si>
  <si>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</si>
  <si>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</si>
  <si>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</si>
  <si>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</si>
  <si>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</si>
  <si>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</si>
  <si>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</si>
  <si>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</si>
  <si>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</si>
  <si>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</si>
  <si>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</si>
  <si>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</si>
  <si>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</si>
  <si>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</si>
  <si>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</si>
  <si>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</si>
  <si>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</si>
  <si>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</si>
  <si>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</si>
  <si>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</si>
  <si>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</si>
  <si>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</si>
  <si>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</si>
  <si>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</si>
  <si>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</si>
  <si>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</si>
  <si>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</si>
  <si>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</si>
  <si>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</si>
  <si>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</si>
  <si>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</si>
  <si>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</si>
  <si>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</si>
  <si>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</si>
  <si>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</si>
  <si>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</si>
  <si>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</si>
  <si>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</si>
  <si>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</si>
  <si>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</si>
  <si>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</si>
  <si>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</si>
  <si>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</si>
  <si>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</si>
  <si>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</si>
  <si>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</si>
  <si>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</si>
  <si>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</si>
  <si>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</si>
  <si>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</si>
  <si>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</si>
  <si>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</si>
  <si>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</si>
  <si>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</si>
  <si>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</si>
  <si>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</si>
  <si>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</si>
  <si>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</si>
  <si>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</si>
  <si>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</si>
  <si>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</si>
  <si>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</si>
  <si>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</si>
  <si>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</si>
  <si>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</si>
  <si>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</si>
  <si>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</si>
  <si>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</si>
  <si>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</si>
  <si>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</si>
  <si>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</si>
  <si>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</si>
  <si>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</si>
  <si>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</si>
  <si>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</si>
  <si>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</si>
  <si>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</si>
  <si>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</si>
  <si>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</si>
  <si>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</si>
  <si>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</si>
  <si>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</si>
  <si>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</si>
  <si>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</si>
  <si>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</si>
  <si>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</si>
  <si>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</si>
  <si>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</si>
  <si>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</si>
  <si>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</si>
  <si>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</si>
  <si>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</si>
  <si>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</si>
  <si>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</si>
  <si>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</si>
  <si>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</si>
  <si>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</si>
  <si>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</si>
  <si>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</si>
  <si>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</si>
  <si>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</si>
  <si>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</si>
  <si>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</si>
  <si>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</si>
  <si>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</si>
  <si>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</si>
  <si>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</si>
  <si>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</si>
  <si>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</si>
  <si>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</si>
  <si>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</si>
  <si>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</si>
  <si>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</si>
  <si>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</si>
  <si>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</si>
  <si>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</si>
  <si>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</si>
  <si>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</si>
  <si>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</si>
  <si>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</si>
  <si>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</si>
  <si>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</si>
  <si>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</si>
  <si>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</si>
  <si>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</si>
  <si>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</si>
  <si>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</si>
  <si>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</si>
  <si>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</si>
  <si>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</si>
  <si>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</si>
  <si>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</si>
  <si>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</si>
  <si>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</si>
  <si>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</si>
  <si>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</si>
  <si>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</si>
  <si>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</si>
  <si>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</si>
  <si>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</si>
  <si>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</si>
  <si>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</si>
  <si>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</si>
  <si>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</si>
  <si>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</si>
  <si>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</si>
  <si>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</si>
  <si>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</si>
  <si>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</si>
  <si>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</si>
  <si>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</si>
  <si>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</si>
  <si>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</si>
  <si>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</si>
  <si>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</si>
  <si>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</si>
  <si>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</si>
  <si>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</si>
  <si>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</si>
  <si>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</si>
  <si>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</si>
  <si>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</si>
  <si>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</si>
  <si>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</si>
  <si>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</si>
  <si>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</si>
  <si>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</si>
  <si>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</si>
  <si>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</si>
  <si>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</si>
  <si>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</si>
  <si>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</si>
  <si>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</si>
  <si>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</si>
  <si>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</si>
  <si>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</si>
  <si>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</si>
  <si>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</si>
  <si>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</si>
  <si>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</si>
  <si>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</si>
  <si>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</si>
  <si>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</si>
  <si>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</si>
  <si>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</si>
  <si>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</si>
  <si>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</si>
  <si>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</si>
  <si>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</si>
  <si>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</si>
  <si>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</si>
  <si>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</si>
  <si>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</si>
  <si>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</si>
  <si>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</si>
  <si>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</si>
  <si>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</si>
  <si>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</si>
  <si>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</si>
  <si>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</si>
  <si>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</si>
  <si>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</si>
  <si>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</si>
  <si>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</si>
  <si>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</si>
  <si>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</si>
  <si>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</si>
  <si>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</si>
  <si>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</si>
  <si>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</si>
  <si>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</si>
  <si>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</si>
  <si>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</si>
  <si>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</si>
  <si>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</si>
  <si>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</si>
  <si>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</si>
  <si>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</si>
  <si>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</si>
  <si>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</si>
  <si>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</si>
  <si>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</si>
  <si>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</si>
  <si>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</si>
  <si>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</si>
  <si>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</si>
  <si>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</si>
  <si>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</si>
  <si>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</si>
  <si>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</si>
  <si>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</si>
  <si>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</si>
  <si>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</si>
  <si>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</si>
  <si>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</si>
  <si>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</si>
  <si>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</si>
  <si>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</si>
  <si>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</si>
  <si>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</si>
  <si>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</si>
  <si>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</si>
  <si>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</si>
  <si>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</si>
  <si>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</si>
  <si>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</si>
  <si>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</si>
  <si>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</si>
  <si>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</si>
  <si>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</si>
  <si>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</si>
  <si>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</si>
  <si>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</si>
  <si>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</si>
  <si>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</si>
  <si>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</si>
  <si>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</si>
  <si>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</si>
  <si>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</si>
  <si>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</si>
  <si>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</si>
  <si>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</si>
  <si>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</si>
  <si>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</si>
  <si>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</si>
  <si>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</si>
  <si>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</si>
  <si>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</si>
  <si>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</si>
  <si>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</si>
  <si>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</si>
  <si>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</si>
  <si>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</si>
  <si>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</si>
  <si>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</si>
  <si>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</si>
  <si>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</si>
  <si>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</si>
  <si>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</si>
  <si>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</si>
  <si>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</si>
  <si>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</si>
  <si>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</si>
  <si>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</si>
  <si>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</si>
  <si>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</si>
  <si>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</si>
  <si>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</si>
  <si>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</si>
  <si>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</si>
  <si>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</si>
  <si>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</si>
  <si>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</si>
  <si>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</si>
  <si>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</si>
  <si>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</si>
  <si>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</si>
  <si>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</si>
  <si>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</si>
  <si>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</si>
  <si>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</si>
  <si>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</si>
  <si>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</si>
  <si>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</si>
  <si>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</si>
  <si>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</si>
  <si>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</si>
  <si>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</si>
  <si>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</si>
  <si>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</si>
  <si>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</si>
  <si>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</si>
  <si>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</si>
  <si>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</si>
  <si>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</si>
  <si>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</si>
  <si>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</si>
  <si>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</si>
  <si>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</si>
  <si>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</si>
  <si>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</si>
  <si>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</si>
  <si>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</si>
  <si>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</si>
  <si>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</si>
  <si>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</si>
  <si>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</si>
  <si>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</si>
  <si>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</si>
  <si>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</si>
  <si>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</si>
  <si>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</si>
  <si>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</si>
  <si>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</si>
  <si>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</si>
  <si>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</si>
  <si>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</si>
  <si>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</si>
  <si>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</si>
  <si>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</si>
  <si>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</si>
  <si>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</si>
  <si>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</si>
  <si>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</si>
  <si>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</si>
  <si>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</si>
  <si>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</si>
  <si>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</si>
  <si>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</si>
  <si>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</si>
  <si>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</si>
  <si>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</si>
  <si>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</si>
  <si>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</si>
  <si>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</si>
  <si>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</si>
  <si>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</si>
  <si>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</si>
  <si>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</si>
  <si>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</si>
  <si>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</si>
  <si>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</si>
  <si>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</si>
  <si>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</si>
  <si>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</si>
  <si>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</si>
  <si>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</si>
  <si>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</si>
  <si>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</si>
  <si>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</si>
  <si>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</si>
  <si>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</si>
  <si>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</si>
  <si>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</si>
  <si>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</si>
  <si>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</si>
  <si>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</si>
  <si>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</si>
  <si>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</si>
  <si>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</si>
  <si>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</si>
  <si>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</si>
  <si>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</si>
  <si>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</si>
  <si>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</si>
  <si>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</si>
  <si>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</si>
  <si>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</si>
  <si>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</si>
  <si>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</si>
  <si>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</si>
  <si>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</si>
  <si>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</si>
  <si>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</si>
  <si>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</si>
  <si>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</si>
  <si>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</si>
  <si>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</si>
  <si>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</si>
  <si>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</si>
  <si>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</si>
  <si>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</si>
  <si>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</si>
  <si>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</si>
  <si>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</si>
  <si>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</si>
  <si>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</si>
  <si>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</si>
  <si>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</si>
  <si>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</si>
  <si>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</si>
  <si>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</si>
  <si>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</si>
  <si>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</si>
  <si>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</si>
  <si>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</si>
  <si>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</si>
  <si>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</si>
  <si>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</si>
  <si>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</si>
  <si>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</si>
  <si>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</si>
  <si>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</si>
  <si>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</si>
  <si>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</si>
  <si>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</si>
  <si>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</si>
  <si>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</si>
  <si>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</si>
  <si>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</si>
  <si>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</si>
  <si>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</si>
  <si>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</si>
  <si>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</si>
  <si>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</si>
  <si>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</si>
  <si>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</si>
  <si>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</si>
  <si>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</si>
  <si>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</si>
  <si>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</si>
  <si>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</si>
  <si>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</si>
  <si>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</si>
  <si>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</si>
  <si>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</si>
  <si>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</si>
  <si>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</si>
  <si>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</si>
  <si>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</si>
  <si>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</si>
  <si>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</si>
  <si>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</si>
  <si>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</si>
  <si>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</si>
  <si>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</si>
  <si>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</si>
  <si>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</si>
  <si>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</si>
  <si>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</si>
  <si>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</si>
  <si>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</si>
  <si>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</si>
  <si>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</si>
  <si>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</si>
  <si>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</si>
  <si>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</si>
  <si>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</si>
  <si>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</si>
  <si>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</si>
  <si>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</si>
  <si>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</si>
  <si>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</si>
  <si>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</si>
  <si>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</si>
  <si>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</si>
  <si>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</si>
  <si>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</si>
  <si>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</si>
  <si>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</si>
  <si>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</si>
  <si>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</si>
  <si>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</si>
  <si>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</si>
  <si>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</si>
  <si>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</si>
  <si>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</si>
  <si>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</si>
  <si>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</si>
  <si>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</si>
  <si>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</si>
  <si>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</si>
  <si>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</si>
  <si>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</si>
  <si>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</si>
  <si>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</si>
  <si>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</si>
  <si>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</si>
  <si>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</si>
  <si>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</si>
  <si>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</si>
  <si>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</si>
  <si>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</si>
  <si>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</si>
  <si>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</si>
  <si>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</si>
  <si>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</si>
  <si>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</si>
  <si>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</si>
  <si>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</si>
  <si>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</si>
  <si>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</si>
  <si>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</si>
  <si>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</si>
  <si>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</si>
  <si>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</si>
  <si>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</si>
  <si>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</si>
  <si>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</si>
  <si>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</si>
  <si>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</si>
  <si>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</si>
  <si>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</si>
  <si>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</si>
  <si>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</si>
  <si>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</si>
  <si>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</si>
  <si>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</si>
  <si>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</si>
  <si>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</si>
  <si>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</si>
  <si>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</si>
  <si>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</si>
  <si>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</si>
  <si>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</si>
  <si>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</si>
  <si>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</si>
  <si>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</si>
  <si>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</si>
  <si>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</si>
  <si>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</si>
  <si>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</si>
  <si>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</si>
  <si>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</si>
  <si>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</si>
  <si>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</si>
  <si>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</si>
  <si>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</si>
  <si>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</si>
  <si>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</si>
  <si>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</si>
  <si>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</si>
  <si>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</si>
  <si>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</si>
  <si>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</si>
  <si>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</si>
  <si>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</si>
  <si>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</si>
  <si>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</si>
  <si>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</si>
  <si>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</si>
  <si>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</si>
  <si>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</si>
  <si>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</si>
  <si>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</si>
  <si>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</si>
  <si>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</si>
  <si>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</si>
  <si>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</si>
  <si>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</si>
  <si>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</si>
  <si>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</si>
  <si>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</si>
  <si>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</si>
  <si>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</si>
  <si>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</si>
  <si>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</si>
  <si>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</si>
  <si>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</si>
  <si>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</si>
  <si>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</si>
  <si>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</si>
  <si>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</si>
  <si>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</si>
  <si>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</si>
  <si>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</si>
  <si>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</si>
  <si>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</si>
  <si>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</si>
  <si>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</si>
  <si>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</si>
  <si>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</si>
  <si>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</si>
  <si>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</si>
  <si>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</si>
  <si>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</si>
  <si>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</si>
  <si>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</si>
  <si>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</si>
  <si>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</si>
  <si>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</si>
  <si>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</si>
  <si>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</si>
  <si>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</si>
  <si>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</si>
  <si>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</si>
  <si>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</si>
  <si>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</si>
  <si>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</si>
  <si>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</si>
  <si>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</si>
  <si>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</si>
  <si>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</si>
  <si>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</si>
  <si>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</si>
  <si>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</si>
  <si>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</si>
  <si>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</si>
  <si>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</si>
  <si>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</si>
  <si>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</si>
  <si>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</si>
  <si>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</si>
  <si>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</si>
  <si>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</si>
  <si>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</si>
  <si>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</si>
  <si>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</si>
  <si>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</si>
  <si>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</si>
  <si>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</si>
  <si>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</si>
  <si>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</si>
  <si>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</si>
  <si>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</si>
  <si>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</si>
  <si>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</si>
  <si>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</si>
  <si>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</si>
  <si>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</si>
  <si>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</si>
  <si>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</si>
  <si>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</si>
  <si>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</si>
  <si>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</si>
  <si>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</si>
  <si>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</si>
  <si>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</si>
  <si>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</si>
  <si>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</si>
  <si>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</si>
  <si>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</si>
  <si>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</si>
  <si>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</si>
  <si>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</si>
  <si>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</si>
  <si>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</si>
  <si>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</si>
  <si>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</si>
  <si>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</si>
  <si>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</si>
  <si>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</si>
  <si>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</si>
  <si>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</si>
  <si>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</si>
  <si>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</si>
  <si>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</si>
  <si>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</si>
  <si>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</si>
  <si>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</si>
  <si>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</si>
  <si>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</si>
  <si>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</si>
  <si>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</si>
  <si>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</si>
  <si>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</si>
  <si>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</si>
  <si>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</si>
  <si>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</si>
  <si>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</si>
  <si>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</si>
  <si>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</si>
  <si>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</si>
  <si>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</si>
  <si>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</si>
  <si>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</si>
  <si>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</si>
  <si>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</si>
  <si>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</si>
  <si>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</si>
  <si>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</si>
  <si>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</si>
  <si>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</si>
  <si>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</si>
  <si>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</si>
  <si>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</si>
  <si>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</si>
  <si>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</si>
  <si>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</si>
  <si>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</si>
  <si>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</si>
  <si>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</si>
  <si>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</si>
  <si>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</si>
  <si>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</si>
  <si>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</si>
  <si>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</si>
  <si>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</si>
  <si>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</si>
  <si>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</si>
  <si>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</si>
  <si>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</si>
  <si>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</si>
  <si>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</si>
  <si>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</si>
  <si>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</si>
  <si>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</si>
  <si>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</si>
  <si>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</si>
  <si>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</si>
  <si>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</si>
  <si>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</si>
  <si>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</si>
  <si>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</si>
  <si>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</si>
  <si>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</si>
  <si>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</si>
  <si>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</si>
  <si>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</si>
  <si>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</si>
  <si>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</si>
  <si>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</si>
  <si>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</si>
  <si>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</si>
  <si>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</si>
  <si>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</si>
  <si>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</si>
  <si>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</si>
  <si>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</si>
  <si>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</si>
  <si>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</si>
  <si>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</si>
  <si>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</si>
  <si>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</si>
  <si>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</si>
  <si>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</si>
  <si>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</si>
  <si>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</si>
  <si>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</si>
  <si>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</si>
  <si>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</si>
  <si>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</si>
  <si>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</si>
  <si>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</si>
  <si>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</si>
  <si>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</si>
  <si>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</si>
  <si>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</si>
  <si>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</si>
  <si>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</si>
  <si>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</si>
  <si>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</si>
  <si>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</si>
  <si>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</si>
  <si>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</si>
  <si>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</si>
  <si>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</si>
  <si>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</si>
  <si>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</si>
  <si>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</si>
  <si>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</si>
  <si>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</si>
  <si>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</si>
  <si>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</si>
  <si>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</si>
  <si>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</si>
  <si>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</si>
  <si>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</si>
  <si>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</si>
  <si>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</si>
  <si>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</si>
  <si>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</si>
  <si>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</si>
  <si>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</si>
  <si>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</si>
  <si>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</si>
  <si>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</si>
  <si>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</si>
  <si>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</si>
  <si>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</si>
  <si>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</si>
  <si>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</si>
  <si>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</si>
  <si>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</si>
  <si>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</si>
  <si>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</si>
  <si>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</si>
  <si>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</si>
  <si>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</si>
  <si>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</si>
  <si>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</si>
  <si>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</si>
  <si>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</si>
  <si>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</si>
  <si>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</si>
  <si>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</si>
  <si>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</si>
  <si>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</si>
  <si>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</si>
  <si>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</si>
  <si>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</si>
  <si>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</si>
  <si>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</si>
  <si>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</si>
  <si>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</si>
  <si>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</si>
  <si>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</si>
  <si>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</si>
  <si>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</si>
  <si>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</si>
  <si>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</si>
  <si>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</si>
  <si>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</si>
  <si>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</si>
  <si>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</si>
  <si>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</si>
  <si>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</si>
  <si>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</si>
  <si>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</si>
  <si>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</si>
  <si>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</si>
  <si>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</si>
  <si>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</si>
  <si>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</si>
  <si>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</si>
  <si>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</si>
  <si>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</si>
  <si>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</si>
  <si>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</si>
  <si>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</si>
  <si>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</si>
  <si>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</si>
  <si>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</si>
  <si>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</si>
  <si>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</si>
  <si>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</si>
  <si>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</si>
  <si>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</si>
  <si>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</si>
  <si>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</si>
  <si>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</si>
  <si>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</si>
  <si>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</si>
  <si>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</si>
  <si>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</si>
  <si>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</si>
  <si>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</si>
  <si>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</si>
  <si>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</si>
  <si>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</si>
  <si>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</si>
  <si>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</si>
  <si>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</si>
  <si>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</si>
  <si>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</si>
  <si>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</si>
  <si>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</si>
  <si>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</si>
  <si>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</si>
  <si>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</si>
  <si>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</si>
  <si>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</si>
  <si>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</si>
  <si>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</si>
  <si>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</si>
  <si>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</si>
  <si>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</si>
  <si>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</si>
  <si>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</si>
  <si>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</si>
  <si>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</si>
  <si>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</si>
  <si>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</si>
  <si>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</si>
  <si>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</si>
  <si>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</si>
  <si>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</si>
  <si>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</si>
  <si>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</si>
  <si>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</si>
  <si>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</si>
  <si>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</si>
  <si>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</si>
  <si>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</si>
  <si>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</si>
  <si>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</si>
  <si>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</si>
  <si>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</si>
  <si>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</si>
  <si>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</si>
  <si>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</si>
  <si>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</si>
  <si>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</si>
  <si>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</si>
  <si>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</si>
  <si>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</si>
  <si>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</si>
  <si>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</si>
  <si>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</si>
  <si>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</si>
  <si>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</si>
  <si>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</si>
  <si>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</si>
  <si>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</si>
  <si>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</si>
  <si>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</si>
  <si>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</si>
  <si>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</si>
  <si>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</si>
  <si>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</si>
  <si>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</si>
  <si>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</si>
  <si>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</si>
  <si>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</si>
  <si>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</si>
  <si>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</si>
  <si>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</si>
  <si>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</si>
  <si>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</si>
  <si>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</si>
  <si>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</si>
  <si>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</si>
  <si>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</si>
  <si>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</si>
  <si>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</si>
  <si>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</si>
  <si>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</si>
  <si>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</si>
  <si>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</si>
  <si>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</si>
  <si>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</si>
  <si>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</si>
  <si>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</si>
  <si>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</si>
  <si>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</si>
  <si>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</si>
  <si>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</si>
  <si>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</si>
  <si>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</si>
  <si>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</si>
  <si>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</si>
  <si>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</si>
  <si>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</si>
  <si>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</si>
  <si>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</si>
  <si>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</si>
  <si>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</si>
  <si>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</si>
  <si>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</si>
  <si>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</si>
  <si>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</si>
  <si>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</si>
  <si>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</si>
  <si>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</si>
  <si>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</si>
  <si>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</si>
  <si>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</si>
  <si>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</si>
  <si>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</si>
  <si>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</si>
  <si>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</si>
  <si>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</si>
  <si>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</si>
  <si>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</si>
  <si>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</si>
  <si>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</si>
  <si>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</si>
  <si>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</si>
  <si>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</si>
  <si>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</si>
  <si>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</si>
  <si>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</si>
  <si>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</si>
  <si>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</si>
  <si>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</si>
  <si>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</si>
  <si>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</si>
  <si>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</si>
  <si>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</si>
  <si>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</si>
  <si>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</si>
  <si>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</si>
  <si>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</si>
  <si>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</si>
  <si>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</si>
  <si>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</si>
  <si>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</si>
  <si>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</si>
  <si>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</si>
  <si>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</si>
  <si>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</si>
  <si>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</si>
  <si>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</si>
  <si>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</si>
  <si>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</si>
  <si>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</si>
  <si>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</si>
  <si>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</si>
  <si>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</si>
  <si>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</si>
  <si>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</si>
  <si>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</si>
  <si>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</si>
  <si>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</si>
  <si>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</si>
  <si>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</si>
  <si>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</si>
  <si>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</si>
  <si>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</si>
  <si>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</si>
  <si>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</si>
  <si>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</si>
  <si>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</si>
  <si>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</si>
  <si>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</si>
  <si>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</si>
  <si>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</si>
  <si>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</si>
  <si>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</si>
  <si>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</si>
  <si>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</si>
  <si>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</si>
  <si>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</si>
  <si>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</si>
  <si>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</si>
  <si>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</si>
  <si>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</si>
  <si>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</si>
  <si>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</si>
  <si>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</si>
  <si>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</si>
  <si>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</si>
  <si>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</si>
  <si>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</si>
  <si>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</si>
  <si>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</si>
  <si>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</si>
  <si>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</si>
  <si>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</si>
  <si>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</si>
  <si>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</si>
  <si>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</si>
  <si>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</si>
  <si>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</si>
  <si>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</si>
  <si>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</si>
  <si>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</si>
  <si>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</si>
  <si>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</si>
  <si>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</si>
  <si>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</si>
  <si>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</si>
  <si>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</si>
  <si>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</si>
  <si>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</si>
  <si>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</si>
  <si>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</si>
  <si>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</si>
  <si>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</si>
  <si>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</si>
  <si>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</si>
  <si>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</si>
  <si>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</si>
  <si>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</si>
  <si>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</si>
  <si>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</si>
  <si>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</si>
  <si>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</si>
  <si>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</si>
  <si>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</si>
  <si>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</si>
  <si>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</si>
  <si>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</si>
  <si>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</si>
  <si>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</si>
  <si>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</si>
  <si>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</si>
  <si>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</si>
  <si>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</si>
  <si>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</si>
  <si>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</si>
  <si>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</si>
  <si>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</si>
  <si>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</si>
  <si>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</si>
  <si>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</si>
  <si>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</si>
  <si>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</si>
  <si>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</si>
  <si>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</si>
  <si>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</si>
  <si>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</si>
  <si>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</si>
  <si>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</si>
  <si>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</si>
  <si>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</si>
  <si>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</si>
  <si>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</si>
  <si>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</si>
  <si>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</si>
  <si>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</si>
  <si>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</si>
  <si>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</si>
  <si>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</si>
  <si>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</si>
  <si>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</si>
  <si>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</si>
  <si>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</si>
  <si>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</si>
  <si>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</si>
  <si>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</si>
  <si>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</si>
  <si>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</si>
  <si>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</si>
  <si>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</si>
  <si>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</si>
  <si>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</si>
  <si>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</si>
  <si>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</si>
  <si>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</si>
  <si>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</si>
  <si>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</si>
  <si>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</si>
  <si>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</si>
  <si>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</si>
  <si>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</si>
  <si>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</si>
  <si>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</si>
  <si>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</si>
  <si>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</si>
  <si>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</si>
  <si>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</si>
  <si>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</si>
  <si>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</si>
  <si>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</si>
  <si>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</si>
  <si>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</si>
  <si>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</si>
  <si>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</si>
  <si>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</si>
  <si>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</si>
  <si>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</si>
  <si>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</si>
  <si>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</si>
  <si>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</si>
  <si>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</si>
  <si>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</si>
  <si>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</si>
  <si>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</si>
  <si>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</si>
  <si>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</si>
  <si>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</si>
  <si>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</si>
  <si>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</si>
  <si>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</si>
  <si>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</si>
  <si>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</si>
  <si>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</si>
  <si>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</si>
  <si>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</si>
  <si>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</si>
  <si>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</si>
  <si>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</si>
  <si>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</si>
  <si>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</si>
  <si>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</si>
  <si>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</si>
  <si>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</si>
  <si>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</si>
  <si>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</si>
  <si>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</si>
  <si>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</si>
  <si>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</si>
  <si>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</si>
  <si>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</si>
  <si>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</si>
  <si>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</si>
  <si>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</si>
  <si>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</si>
  <si>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</si>
  <si>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</si>
  <si>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</si>
  <si>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</si>
  <si>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</si>
  <si>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</si>
  <si>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</si>
  <si>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</si>
  <si>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</si>
  <si>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</si>
  <si>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</si>
  <si>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</si>
  <si>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</si>
  <si>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</si>
  <si>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</si>
  <si>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</si>
  <si>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</si>
  <si>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</si>
  <si>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</si>
  <si>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</si>
  <si>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</si>
  <si>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</si>
  <si>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</si>
  <si>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</si>
  <si>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</si>
  <si>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</si>
  <si>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</si>
  <si>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</si>
  <si>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</si>
  <si>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</si>
  <si>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</si>
  <si>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</si>
  <si>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</si>
  <si>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</si>
  <si>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</si>
  <si>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</si>
  <si>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</si>
  <si>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</si>
  <si>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</si>
  <si>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</si>
  <si>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</si>
  <si>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</si>
  <si>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</si>
  <si>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</si>
  <si>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</si>
  <si>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</si>
  <si>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</si>
  <si>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</si>
  <si>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</si>
  <si>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</si>
  <si>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</si>
  <si>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</si>
  <si>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</si>
  <si>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</si>
  <si>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</si>
  <si>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</si>
  <si>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</si>
  <si>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</si>
  <si>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</si>
  <si>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</si>
  <si>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</si>
  <si>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</si>
  <si>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</si>
  <si>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</si>
  <si>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</si>
  <si>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</si>
  <si>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</si>
  <si>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</si>
  <si>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</si>
  <si>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</si>
  <si>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</si>
  <si>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</si>
  <si>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</si>
  <si>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</si>
  <si>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</si>
  <si>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</si>
  <si>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</si>
  <si>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</si>
  <si>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</si>
  <si>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</si>
  <si>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</si>
  <si>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</si>
  <si>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</si>
  <si>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</si>
  <si>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</si>
  <si>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</si>
  <si>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</si>
  <si>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</si>
  <si>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</si>
  <si>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</si>
  <si>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</si>
  <si>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</si>
  <si>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</si>
  <si>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</si>
  <si>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</si>
  <si>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</si>
  <si>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</si>
  <si>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</si>
  <si>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</si>
  <si>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</si>
  <si>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</si>
  <si>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</si>
  <si>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</si>
  <si>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</si>
  <si>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</si>
  <si>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</si>
  <si>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</si>
  <si>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</si>
  <si>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</si>
  <si>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</si>
  <si>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</si>
  <si>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</si>
  <si>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</si>
  <si>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</si>
  <si>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</si>
  <si>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</si>
  <si>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</si>
  <si>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</si>
  <si>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</si>
  <si>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</si>
  <si>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</si>
  <si>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</si>
  <si>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</si>
  <si>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</si>
  <si>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</si>
  <si>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</si>
  <si>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</si>
  <si>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</si>
  <si>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</si>
  <si>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</si>
  <si>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</si>
  <si>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</si>
  <si>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</si>
  <si>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</si>
  <si>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</si>
  <si>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</si>
  <si>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</si>
  <si>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</si>
  <si>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</si>
  <si>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</si>
  <si>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</si>
  <si>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</si>
  <si>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</si>
  <si>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</si>
  <si>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</si>
  <si>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</si>
  <si>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</si>
  <si>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</si>
  <si>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</si>
  <si>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</si>
  <si>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</si>
  <si>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</si>
  <si>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</si>
  <si>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</si>
  <si>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</si>
  <si>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</si>
  <si>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</si>
  <si>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</si>
  <si>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</si>
  <si>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</si>
  <si>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</si>
  <si>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</si>
  <si>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</si>
  <si>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</si>
  <si>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</si>
  <si>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</si>
  <si>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</si>
  <si>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</si>
  <si>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</si>
  <si>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</si>
  <si>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</si>
  <si>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</si>
  <si>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</si>
  <si>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</si>
  <si>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</si>
  <si>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</si>
  <si>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</si>
  <si>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</si>
  <si>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</si>
  <si>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</si>
  <si>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</si>
  <si>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</si>
  <si>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</si>
  <si>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</si>
  <si>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</si>
  <si>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</si>
  <si>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</si>
  <si>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</si>
  <si>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</si>
  <si>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</si>
  <si>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</si>
  <si>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</si>
  <si>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</si>
  <si>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</si>
  <si>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</si>
  <si>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</si>
  <si>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</si>
  <si>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</si>
  <si>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</si>
  <si>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</si>
  <si>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</si>
  <si>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</si>
  <si>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</si>
  <si>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</si>
  <si>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</si>
  <si>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</si>
  <si>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</si>
  <si>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</si>
  <si>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</si>
  <si>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</si>
  <si>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</si>
  <si>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</si>
  <si>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</si>
  <si>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</si>
  <si>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</si>
  <si>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</si>
  <si>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</si>
  <si>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</si>
  <si>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</si>
  <si>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</si>
  <si>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</si>
  <si>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</si>
  <si>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</si>
  <si>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</si>
  <si>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</si>
  <si>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</si>
  <si>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</si>
  <si>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</si>
  <si>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</si>
  <si>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</si>
  <si>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</si>
  <si>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</si>
  <si>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</si>
  <si>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</si>
  <si>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</si>
  <si>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</si>
  <si>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</si>
  <si>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</si>
  <si>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</si>
  <si>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</si>
  <si>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</si>
  <si>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</si>
  <si>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</si>
  <si>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</si>
  <si>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</si>
  <si>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</si>
  <si>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</si>
  <si>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</si>
  <si>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</si>
  <si>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</si>
  <si>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</si>
  <si>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</si>
  <si>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</si>
  <si>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</si>
  <si>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</si>
  <si>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</si>
  <si>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</si>
  <si>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</si>
  <si>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</si>
  <si>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</si>
  <si>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</si>
  <si>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</si>
  <si>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</si>
  <si>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</si>
  <si>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</si>
  <si>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</si>
  <si>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</si>
  <si>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</si>
  <si>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</si>
  <si>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</si>
  <si>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</si>
  <si>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</si>
  <si>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</si>
  <si>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</si>
  <si>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</si>
  <si>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</si>
  <si>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</si>
  <si>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</si>
  <si>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</si>
  <si>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</si>
  <si>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</si>
  <si>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</si>
  <si>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</si>
  <si>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</si>
  <si>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</si>
  <si>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</si>
  <si>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</si>
  <si>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</si>
  <si>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</si>
  <si>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</si>
  <si>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</si>
  <si>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</si>
  <si>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</si>
  <si>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</si>
  <si>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</si>
  <si>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</si>
  <si>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</si>
  <si>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</si>
  <si>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</si>
  <si>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</si>
  <si>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</si>
  <si>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</si>
  <si>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</si>
  <si>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</si>
  <si>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</si>
  <si>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</si>
  <si>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</si>
  <si>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</si>
  <si>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</si>
  <si>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</si>
  <si>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</si>
  <si>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</si>
  <si>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</si>
  <si>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</si>
  <si>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</si>
  <si>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</si>
  <si>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</si>
  <si>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</si>
  <si>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</si>
  <si>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</si>
  <si>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</si>
  <si>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</si>
  <si>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</si>
  <si>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</si>
  <si>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</si>
  <si>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</si>
  <si>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</si>
  <si>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</si>
  <si>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</si>
  <si>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</si>
  <si>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</si>
  <si>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</si>
  <si>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</si>
  <si>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</si>
  <si>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</si>
  <si>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</si>
  <si>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</si>
  <si>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</si>
  <si>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</si>
  <si>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</si>
  <si>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</si>
  <si>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</si>
  <si>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</si>
  <si>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</si>
  <si>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</si>
  <si>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</si>
  <si>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</si>
  <si>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</si>
  <si>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</si>
  <si>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</si>
  <si>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</si>
  <si>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</si>
  <si>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</si>
  <si>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</si>
  <si>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</si>
  <si>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</si>
  <si>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</si>
  <si>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</si>
  <si>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</si>
  <si>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</si>
  <si>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</si>
  <si>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</si>
  <si>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</si>
  <si>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</si>
  <si>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</si>
  <si>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</si>
  <si>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</si>
  <si>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</si>
  <si>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</si>
  <si>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</si>
  <si>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</si>
  <si>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</si>
  <si>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</si>
  <si>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</si>
  <si>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</si>
  <si>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</si>
  <si>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</si>
  <si>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</si>
  <si>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</si>
  <si>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</si>
  <si>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</si>
  <si>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</si>
  <si>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</si>
  <si>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</si>
  <si>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</si>
  <si>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</si>
  <si>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</si>
  <si>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</si>
  <si>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</si>
  <si>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</si>
  <si>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</si>
  <si>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</si>
  <si>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</si>
  <si>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</si>
  <si>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</si>
  <si>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</si>
  <si>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</si>
  <si>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</si>
  <si>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</si>
  <si>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</si>
  <si>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</si>
  <si>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</si>
  <si>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</si>
  <si>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</si>
  <si>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</si>
  <si>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</si>
  <si>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</si>
  <si>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</si>
  <si>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</si>
  <si>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</si>
  <si>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</si>
  <si>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</si>
  <si>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</si>
  <si>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</si>
  <si>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</si>
  <si>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</si>
  <si>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</si>
  <si>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</si>
  <si>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</si>
  <si>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</si>
  <si>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</si>
  <si>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</si>
  <si>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</si>
  <si>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</si>
  <si>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</si>
  <si>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</si>
  <si>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</si>
  <si>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</si>
  <si>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</si>
  <si>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</si>
  <si>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</si>
  <si>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</si>
  <si>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</si>
  <si>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</si>
  <si>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</si>
  <si>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</si>
  <si>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</si>
  <si>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</si>
  <si>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</si>
  <si>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</si>
  <si>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</si>
  <si>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</si>
  <si>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</si>
  <si>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</si>
  <si>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</si>
  <si>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</si>
  <si>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</si>
  <si>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</si>
  <si>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</si>
  <si>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</si>
  <si>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</si>
  <si>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</si>
  <si>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</si>
  <si>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</si>
  <si>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</si>
  <si>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</si>
  <si>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</si>
  <si>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</si>
  <si>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</si>
  <si>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</si>
  <si>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</si>
  <si>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</si>
  <si>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</si>
  <si>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</si>
  <si>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</si>
  <si>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</si>
  <si>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</si>
  <si>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</si>
  <si>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</si>
  <si>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</si>
  <si>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</si>
  <si>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</si>
  <si>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</si>
  <si>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</si>
  <si>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</si>
  <si>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</si>
  <si>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</si>
  <si>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</si>
  <si>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</si>
  <si>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</si>
  <si>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</si>
  <si>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</si>
  <si>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</si>
  <si>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</si>
  <si>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</si>
  <si>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</si>
  <si>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</si>
  <si>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</si>
  <si>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</si>
  <si>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</si>
  <si>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</si>
  <si>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</si>
  <si>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</si>
  <si>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</si>
  <si>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</si>
  <si>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</si>
  <si>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</si>
  <si>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</si>
  <si>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</si>
  <si>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</si>
  <si>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</si>
  <si>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</si>
  <si>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</si>
  <si>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</si>
  <si>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</si>
  <si>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</si>
  <si>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</si>
  <si>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</si>
  <si>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</si>
  <si>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</si>
  <si>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</si>
  <si>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</si>
  <si>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</si>
  <si>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</si>
  <si>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</si>
  <si>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</si>
  <si>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</si>
  <si>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</si>
  <si>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</si>
  <si>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</si>
  <si>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</si>
  <si>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</si>
  <si>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</si>
  <si>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</si>
  <si>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</si>
  <si>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</si>
  <si>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</si>
  <si>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</si>
  <si>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</si>
  <si>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</si>
  <si>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</si>
  <si>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</si>
  <si>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</si>
  <si>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</si>
  <si>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</si>
  <si>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</si>
  <si>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</si>
  <si>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</si>
  <si>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</si>
  <si>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</si>
  <si>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</si>
  <si>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</si>
  <si>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</si>
  <si>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</si>
  <si>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</si>
  <si>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</si>
  <si>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</si>
  <si>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</si>
  <si>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</si>
  <si>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</si>
  <si>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</si>
  <si>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</si>
  <si>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</si>
  <si>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</si>
  <si>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</si>
  <si>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</si>
  <si>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</si>
  <si>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</si>
  <si>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</si>
  <si>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</si>
  <si>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</si>
  <si>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</si>
  <si>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</si>
  <si>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</si>
  <si>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</si>
  <si>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</si>
  <si>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</si>
  <si>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</si>
  <si>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</si>
  <si>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</si>
  <si>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</si>
  <si>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</si>
  <si>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</si>
  <si>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</si>
  <si>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</si>
  <si>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</si>
  <si>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</si>
  <si>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</si>
  <si>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</si>
  <si>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</si>
  <si>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</si>
  <si>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</si>
  <si>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</si>
  <si>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</si>
  <si>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</si>
  <si>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</si>
  <si>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</si>
  <si>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</si>
  <si>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</si>
  <si>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</si>
  <si>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</si>
  <si>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</si>
  <si>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</si>
  <si>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</si>
  <si>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</si>
  <si>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</si>
  <si>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</si>
  <si>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</si>
  <si>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</si>
  <si>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</si>
  <si>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</si>
  <si>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</si>
  <si>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</si>
  <si>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</si>
  <si>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</si>
  <si>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</si>
  <si>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</si>
  <si>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</si>
  <si>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</si>
  <si>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</si>
  <si>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</si>
  <si>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</si>
  <si>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</si>
  <si>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</si>
  <si>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</si>
  <si>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</si>
  <si>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</si>
  <si>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</si>
  <si>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</si>
  <si>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</si>
  <si>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</si>
  <si>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</si>
  <si>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</si>
  <si>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</si>
  <si>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</si>
  <si>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</si>
  <si>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</si>
  <si>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</si>
  <si>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</si>
  <si>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</si>
  <si>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</si>
  <si>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</si>
  <si>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</si>
  <si>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</si>
  <si>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</si>
  <si>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</si>
  <si>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</si>
  <si>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</si>
  <si>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</si>
  <si>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</si>
  <si>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</si>
  <si>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</si>
  <si>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</si>
  <si>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</si>
  <si>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</si>
  <si>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</si>
  <si>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</si>
  <si>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</si>
  <si>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</si>
  <si>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</si>
  <si>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</si>
  <si>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</si>
  <si>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</si>
  <si>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</si>
  <si>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</si>
  <si>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</si>
  <si>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</si>
  <si>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</si>
  <si>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</si>
  <si>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</si>
  <si>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</si>
  <si>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</si>
  <si>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</si>
  <si>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</si>
  <si>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</si>
  <si>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</si>
  <si>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</si>
  <si>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</si>
  <si>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</si>
  <si>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</si>
  <si>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</si>
  <si>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</si>
  <si>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</si>
  <si>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</si>
  <si>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</si>
  <si>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</si>
  <si>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</si>
  <si>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</si>
  <si>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</si>
  <si>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</si>
  <si>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</si>
  <si>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</si>
  <si>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</si>
  <si>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</si>
  <si>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</si>
  <si>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</si>
  <si>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</si>
  <si>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</si>
  <si>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</si>
  <si>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</si>
  <si>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</si>
  <si>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</si>
  <si>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</si>
  <si>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</si>
  <si>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</si>
  <si>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</si>
  <si>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</si>
  <si>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</si>
  <si>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</si>
  <si>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</si>
  <si>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</si>
  <si>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</si>
  <si>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</si>
  <si>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</si>
  <si>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</si>
  <si>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</si>
  <si>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</si>
  <si>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</si>
  <si>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</si>
  <si>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</si>
  <si>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</si>
  <si>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</si>
  <si>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</si>
  <si>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</si>
  <si>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</si>
  <si>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</si>
  <si>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</si>
  <si>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</si>
  <si>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</si>
  <si>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</si>
  <si>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</si>
  <si>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</si>
  <si>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</si>
  <si>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</si>
  <si>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</si>
  <si>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</si>
  <si>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</si>
  <si>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</si>
  <si>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</si>
  <si>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</si>
  <si>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</si>
  <si>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</si>
  <si>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</si>
  <si>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</si>
  <si>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</si>
  <si>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</si>
  <si>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</si>
  <si>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</si>
  <si>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</si>
  <si>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</si>
  <si>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</si>
  <si>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</si>
  <si>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</si>
  <si>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</si>
  <si>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</si>
  <si>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</si>
  <si>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</si>
  <si>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</si>
  <si>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</si>
  <si>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</si>
  <si>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</si>
  <si>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</si>
  <si>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</si>
  <si>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</si>
  <si>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</si>
  <si>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</si>
  <si>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</si>
  <si>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</si>
  <si>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</si>
  <si>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</si>
  <si>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</si>
  <si>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</si>
  <si>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</si>
  <si>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</si>
  <si>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</si>
  <si>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</si>
  <si>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</si>
  <si>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</si>
  <si>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</si>
  <si>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</si>
  <si>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</si>
  <si>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</si>
  <si>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</si>
  <si>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</si>
  <si>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</si>
  <si>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</si>
  <si>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</si>
  <si>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</si>
  <si>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</si>
  <si>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</si>
  <si>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</si>
  <si>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</si>
  <si>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</si>
  <si>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</si>
  <si>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</si>
  <si>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</si>
  <si>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</si>
  <si>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</si>
  <si>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</si>
  <si>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</si>
  <si>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</si>
  <si>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</si>
  <si>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</si>
  <si>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</si>
  <si>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</si>
  <si>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</si>
  <si>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</si>
  <si>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</si>
  <si>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</si>
  <si>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</si>
  <si>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</si>
  <si>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</si>
  <si>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</si>
  <si>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</si>
  <si>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</si>
  <si>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</si>
  <si>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</si>
  <si>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</si>
  <si>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</si>
  <si>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</si>
  <si>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</si>
  <si>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</si>
  <si>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</si>
  <si>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</si>
  <si>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</si>
  <si>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</si>
  <si>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</si>
  <si>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</si>
  <si>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</si>
  <si>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</si>
  <si>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</si>
  <si>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</si>
  <si>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</si>
  <si>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</si>
  <si>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</si>
  <si>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</si>
  <si>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</si>
  <si>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</si>
  <si>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</si>
  <si>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</si>
  <si>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</si>
  <si>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</si>
  <si>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</si>
  <si>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</si>
  <si>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</si>
  <si>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</si>
  <si>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</si>
  <si>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</si>
  <si>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</si>
  <si>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</si>
  <si>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</si>
  <si>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</si>
  <si>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</si>
  <si>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</si>
  <si>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</si>
  <si>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</si>
  <si>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</si>
  <si>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</si>
  <si>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</si>
  <si>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</si>
  <si>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</si>
  <si>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</si>
  <si>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</si>
  <si>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</si>
  <si>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</si>
  <si>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</si>
  <si>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</si>
  <si>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</si>
  <si>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</si>
  <si>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</si>
  <si>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</si>
  <si>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</si>
  <si>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</si>
  <si>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</si>
  <si>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</si>
  <si>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</si>
  <si>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</si>
  <si>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</si>
  <si>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</si>
  <si>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</si>
  <si>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</si>
  <si>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</si>
  <si>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</si>
  <si>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</si>
  <si>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</si>
  <si>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</si>
  <si>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</si>
  <si>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</si>
  <si>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</si>
  <si>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</si>
  <si>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</si>
  <si>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</si>
  <si>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</si>
  <si>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</si>
  <si>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</si>
  <si>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</si>
  <si>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</si>
  <si>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</si>
  <si>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</si>
  <si>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</si>
  <si>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</si>
  <si>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</si>
  <si>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</si>
  <si>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</si>
  <si>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</si>
  <si>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</si>
  <si>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</si>
  <si>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</si>
  <si>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</si>
  <si>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</si>
  <si>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</si>
  <si>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</si>
  <si>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</si>
  <si>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</si>
  <si>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</si>
  <si>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</si>
  <si>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</si>
  <si>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</si>
  <si>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</si>
  <si>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</si>
  <si>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</si>
  <si>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</si>
  <si>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</si>
  <si>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</si>
  <si>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</si>
  <si>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</si>
  <si>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</si>
  <si>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</si>
  <si>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</si>
  <si>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</si>
  <si>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</si>
  <si>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</si>
  <si>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</si>
  <si>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</si>
  <si>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</si>
  <si>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</si>
  <si>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</si>
  <si>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</si>
  <si>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</si>
  <si>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</si>
  <si>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</si>
  <si>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</si>
  <si>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</si>
  <si>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</si>
  <si>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</si>
  <si>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</si>
  <si>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</si>
  <si>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</si>
  <si>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</si>
  <si>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</si>
  <si>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</si>
  <si>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</si>
  <si>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</si>
  <si>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</si>
  <si>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</si>
  <si>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</si>
  <si>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</si>
  <si>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</si>
  <si>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</si>
  <si>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</si>
  <si>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</si>
  <si>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</si>
  <si>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</si>
  <si>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</si>
  <si>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</si>
  <si>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</si>
  <si>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</si>
  <si>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</si>
  <si>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</si>
  <si>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</si>
  <si>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</si>
  <si>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</si>
  <si>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</si>
  <si>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</si>
  <si>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</si>
  <si>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</si>
  <si>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</si>
  <si>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</si>
  <si>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</si>
  <si>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</si>
  <si>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</si>
  <si>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</si>
  <si>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</si>
  <si>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</si>
  <si>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</si>
  <si>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</si>
  <si>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</si>
  <si>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</si>
  <si>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</si>
  <si>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</si>
  <si>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</si>
  <si>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</si>
  <si>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</si>
  <si>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</si>
  <si>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</si>
  <si>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</si>
  <si>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</si>
  <si>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</si>
  <si>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</si>
  <si>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</si>
  <si>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</si>
  <si>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</si>
  <si>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</si>
  <si>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</si>
  <si>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</si>
  <si>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</si>
  <si>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</si>
  <si>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</si>
  <si>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</si>
  <si>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</si>
  <si>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</si>
  <si>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</si>
  <si>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</si>
  <si>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</si>
  <si>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</si>
  <si>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</si>
  <si>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</si>
  <si>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</si>
  <si>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</si>
  <si>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</si>
  <si>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</si>
  <si>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</si>
  <si>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</si>
  <si>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</si>
  <si>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</si>
  <si>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</si>
  <si>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</si>
  <si>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</si>
  <si>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</si>
  <si>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</si>
  <si>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</si>
  <si>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</si>
  <si>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</si>
  <si>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</si>
  <si>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</si>
  <si>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</si>
  <si>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</si>
  <si>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</si>
  <si>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</si>
  <si>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</si>
  <si>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</si>
  <si>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</si>
  <si>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</si>
  <si>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</si>
  <si>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</si>
  <si>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</si>
  <si>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</si>
  <si>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</si>
  <si>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</si>
  <si>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</si>
  <si>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</si>
  <si>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</si>
  <si>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</si>
  <si>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</si>
  <si>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</si>
  <si>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</si>
  <si>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</si>
  <si>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</si>
  <si>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</si>
  <si>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</si>
  <si>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</si>
  <si>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</si>
  <si>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</si>
  <si>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</si>
  <si>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</si>
  <si>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</si>
  <si>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</si>
  <si>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</si>
  <si>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</si>
  <si>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</si>
  <si>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</si>
  <si>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</si>
  <si>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</si>
  <si>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</si>
  <si>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</si>
  <si>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</si>
  <si>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</si>
  <si>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</si>
  <si>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</si>
  <si>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</si>
  <si>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</si>
  <si>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</si>
  <si>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</si>
  <si>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</si>
  <si>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</si>
  <si>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</si>
  <si>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</si>
  <si>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</si>
  <si>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</si>
  <si>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</si>
  <si>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</si>
  <si>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</si>
  <si>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</si>
  <si>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</si>
  <si>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</si>
  <si>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</si>
  <si>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</si>
  <si>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</si>
  <si>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</si>
  <si>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</si>
  <si>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</si>
  <si>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</si>
  <si>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</si>
  <si>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</si>
  <si>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</si>
  <si>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</si>
  <si>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</si>
  <si>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</si>
  <si>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</si>
  <si>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</si>
  <si>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</si>
  <si>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</si>
  <si>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</si>
  <si>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</si>
  <si>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</si>
  <si>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</si>
  <si>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</si>
  <si>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</si>
  <si>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</si>
  <si>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</si>
  <si>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</si>
  <si>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</si>
  <si>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</si>
  <si>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</si>
  <si>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</si>
  <si>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</si>
  <si>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</si>
  <si>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</si>
  <si>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</si>
  <si>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</si>
  <si>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</si>
  <si>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</si>
  <si>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</si>
  <si>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</si>
  <si>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</si>
  <si>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</si>
  <si>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</si>
  <si>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</si>
  <si>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</si>
  <si>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</si>
  <si>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</si>
  <si>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</si>
  <si>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</si>
  <si>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</si>
  <si>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</si>
  <si>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</si>
  <si>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</si>
  <si>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</si>
  <si>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</si>
  <si>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</si>
  <si>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</si>
  <si>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</si>
  <si>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</si>
  <si>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</si>
  <si>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</si>
  <si>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</si>
  <si>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</si>
  <si>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</si>
  <si>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</si>
  <si>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</si>
  <si>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</si>
  <si>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</si>
  <si>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</si>
  <si>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</si>
  <si>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</si>
  <si>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</si>
  <si>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</si>
  <si>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</si>
  <si>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</si>
  <si>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</si>
  <si>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</si>
  <si>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</si>
  <si>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</si>
  <si>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</si>
  <si>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</si>
  <si>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</si>
  <si>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</si>
  <si>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</si>
  <si>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</si>
  <si>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</si>
  <si>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</si>
  <si>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</si>
  <si>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</si>
  <si>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</si>
  <si>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</si>
  <si>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</si>
  <si>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</si>
  <si>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</si>
  <si>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</si>
  <si>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</si>
  <si>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</si>
  <si>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</si>
  <si>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</si>
  <si>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</si>
  <si>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</si>
  <si>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</si>
  <si>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</si>
  <si>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</si>
  <si>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</si>
  <si>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</si>
  <si>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</si>
  <si>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</si>
  <si>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</si>
  <si>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</si>
  <si>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</si>
  <si>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</si>
  <si>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</si>
  <si>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</si>
  <si>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</si>
  <si>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</si>
  <si>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</si>
  <si>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</si>
  <si>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</si>
  <si>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</si>
  <si>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</si>
  <si>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</si>
  <si>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</si>
  <si>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</si>
  <si>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</si>
  <si>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</si>
  <si>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</si>
  <si>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</si>
  <si>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</si>
  <si>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</si>
  <si>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</si>
  <si>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</si>
  <si>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</si>
  <si>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</si>
  <si>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</si>
  <si>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</si>
  <si>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</si>
  <si>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</si>
  <si>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</si>
  <si>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</si>
  <si>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</si>
  <si>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</si>
  <si>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</si>
  <si>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</si>
  <si>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</si>
  <si>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</si>
  <si>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</si>
  <si>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</si>
  <si>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</si>
  <si>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</si>
  <si>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</si>
  <si>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</si>
  <si>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</si>
  <si>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</si>
  <si>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</si>
  <si>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</si>
  <si>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</si>
  <si>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</si>
  <si>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</si>
  <si>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</si>
  <si>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</si>
  <si>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</si>
  <si>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</si>
  <si>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</si>
  <si>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</si>
  <si>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</si>
  <si>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</si>
  <si>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</si>
  <si>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</si>
  <si>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</si>
  <si>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</si>
  <si>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</si>
  <si>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</si>
  <si>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</si>
  <si>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</si>
  <si>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</si>
  <si>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</si>
  <si>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</si>
  <si>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</si>
  <si>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</si>
  <si>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</si>
  <si>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</si>
  <si>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</si>
  <si>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</si>
  <si>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</si>
  <si>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</si>
  <si>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</si>
  <si>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</si>
  <si>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</si>
  <si>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</si>
  <si>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</si>
  <si>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</si>
  <si>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</si>
  <si>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</si>
  <si>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</si>
  <si>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</si>
  <si>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</si>
  <si>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</si>
  <si>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</si>
  <si>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</si>
  <si>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</si>
  <si>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</si>
  <si>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</si>
  <si>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</si>
  <si>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</si>
  <si>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</si>
  <si>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</si>
  <si>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</si>
  <si>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</si>
  <si>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</si>
  <si>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</si>
  <si>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</si>
  <si>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</si>
  <si>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</si>
  <si>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</si>
  <si>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</si>
  <si>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</si>
  <si>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</si>
  <si>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</si>
  <si>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</si>
  <si>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</si>
  <si>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</si>
  <si>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</si>
  <si>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</si>
  <si>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</si>
  <si>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</si>
  <si>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</si>
  <si>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</si>
  <si>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</si>
  <si>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</si>
  <si>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</si>
  <si>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</si>
  <si>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</si>
  <si>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</si>
  <si>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</si>
  <si>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</si>
  <si>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</si>
  <si>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</si>
  <si>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</si>
  <si>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</si>
  <si>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</si>
  <si>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</si>
  <si>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</si>
  <si>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</si>
  <si>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</si>
  <si>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</si>
  <si>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</si>
  <si>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</si>
  <si>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</si>
  <si>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</si>
  <si>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</si>
  <si>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</si>
  <si>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</si>
  <si>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</si>
  <si>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</si>
  <si>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</si>
  <si>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</si>
  <si>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</si>
  <si>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</si>
  <si>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</si>
  <si>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</si>
  <si>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</si>
  <si>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</si>
  <si>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</si>
  <si>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</si>
  <si>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</si>
  <si>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</si>
  <si>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</si>
  <si>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</si>
  <si>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</si>
  <si>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</si>
  <si>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</si>
  <si>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</si>
  <si>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</si>
  <si>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</si>
  <si>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</si>
  <si>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</si>
  <si>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</si>
  <si>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</si>
  <si>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</si>
  <si>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</si>
  <si>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</si>
  <si>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</si>
  <si>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</si>
  <si>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</si>
  <si>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</si>
  <si>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</si>
  <si>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</si>
  <si>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</si>
  <si>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</si>
  <si>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</si>
  <si>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</si>
  <si>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</si>
  <si>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</si>
  <si>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</si>
  <si>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</si>
  <si>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</si>
  <si>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</si>
  <si>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</si>
  <si>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</si>
  <si>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</si>
  <si>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</si>
  <si>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</si>
  <si>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</si>
  <si>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</si>
  <si>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</si>
  <si>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</si>
  <si>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</si>
  <si>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</si>
  <si>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</si>
  <si>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</si>
  <si>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</si>
  <si>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</si>
  <si>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</si>
  <si>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</si>
  <si>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</si>
  <si>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</si>
  <si>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</si>
  <si>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</si>
  <si>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</si>
  <si>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</si>
  <si>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</si>
  <si>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</si>
  <si>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</si>
  <si>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</si>
  <si>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</si>
  <si>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</si>
  <si>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</si>
  <si>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</si>
  <si>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</si>
  <si>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</si>
  <si>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</si>
  <si>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</si>
  <si>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</si>
  <si>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</si>
  <si>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</si>
  <si>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</si>
  <si>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</si>
  <si>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</si>
  <si>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</si>
  <si>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</si>
  <si>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</si>
  <si>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</si>
  <si>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</si>
  <si>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</si>
  <si>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</si>
  <si>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</si>
  <si>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</si>
  <si>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</si>
  <si>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</si>
  <si>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</si>
  <si>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</si>
  <si>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</si>
  <si>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</si>
  <si>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</si>
  <si>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</si>
  <si>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</si>
  <si>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</si>
  <si>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</si>
  <si>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</si>
  <si>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</si>
  <si>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</si>
  <si>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</si>
  <si>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</si>
  <si>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</si>
  <si>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</si>
  <si>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</si>
  <si>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</si>
  <si>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</si>
  <si>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</si>
  <si>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</si>
  <si>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</si>
  <si>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</si>
  <si>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</si>
  <si>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</si>
  <si>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</si>
  <si>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</si>
  <si>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</si>
  <si>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</si>
  <si>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</si>
  <si>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</si>
  <si>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</si>
  <si>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</si>
  <si>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</si>
  <si>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</si>
  <si>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</si>
  <si>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</si>
  <si>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</si>
  <si>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</si>
  <si>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</si>
  <si>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</si>
  <si>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</si>
  <si>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</si>
  <si>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</si>
  <si>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</si>
  <si>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</si>
  <si>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</si>
  <si>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</si>
  <si>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</si>
  <si>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</si>
  <si>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</si>
  <si>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</si>
  <si>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</si>
  <si>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</si>
  <si>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</si>
  <si>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</si>
  <si>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</si>
  <si>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</si>
  <si>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</si>
  <si>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</si>
  <si>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</si>
  <si>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</si>
  <si>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</si>
  <si>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</si>
  <si>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</si>
  <si>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</si>
  <si>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</si>
  <si>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</si>
  <si>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</si>
  <si>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</si>
  <si>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</si>
  <si>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</si>
  <si>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</si>
  <si>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</si>
  <si>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</si>
  <si>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</si>
  <si>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</si>
  <si>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</si>
  <si>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</si>
  <si>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</si>
  <si>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</si>
  <si>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</si>
  <si>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</si>
  <si>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</si>
  <si>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</si>
  <si>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</si>
  <si>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</si>
  <si>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</si>
  <si>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</si>
  <si>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</si>
  <si>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</si>
  <si>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</si>
  <si>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</si>
  <si>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</si>
  <si>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</si>
  <si>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</si>
  <si>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</si>
  <si>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</si>
  <si>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</si>
  <si>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</si>
  <si>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</si>
  <si>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</si>
  <si>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</si>
  <si>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</si>
  <si>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</si>
  <si>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</si>
  <si>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</si>
  <si>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</si>
  <si>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</si>
  <si>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</si>
  <si>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</si>
  <si>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</si>
  <si>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</si>
  <si>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</si>
  <si>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</si>
  <si>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</si>
  <si>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</si>
  <si>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</si>
  <si>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</si>
  <si>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</si>
  <si>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</si>
  <si>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</si>
  <si>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</si>
  <si>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</si>
  <si>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</si>
  <si>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</si>
  <si>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</si>
  <si>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</si>
  <si>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</si>
  <si>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</si>
  <si>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</si>
  <si>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</si>
  <si>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</si>
  <si>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</si>
  <si>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</si>
  <si>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</si>
  <si>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</si>
  <si>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</si>
  <si>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</si>
  <si>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</si>
  <si>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</si>
  <si>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</si>
  <si>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</si>
  <si>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</si>
  <si>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</si>
  <si>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</si>
  <si>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</si>
  <si>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</si>
  <si>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</si>
  <si>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</si>
  <si>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</si>
  <si>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</si>
  <si>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</si>
  <si>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</si>
  <si>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</si>
  <si>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</si>
  <si>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</si>
  <si>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</si>
  <si>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</si>
  <si>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</si>
  <si>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</si>
  <si>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</si>
  <si>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</si>
  <si>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</si>
  <si>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</si>
  <si>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</si>
  <si>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</si>
  <si>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</si>
  <si>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</si>
  <si>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</si>
  <si>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</si>
  <si>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</si>
  <si>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</si>
  <si>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</si>
  <si>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</si>
  <si>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</si>
  <si>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</si>
  <si>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</si>
  <si>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</si>
  <si>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</si>
  <si>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</si>
  <si>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</si>
  <si>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</si>
  <si>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</si>
  <si>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</si>
  <si>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</si>
  <si>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</si>
  <si>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</si>
  <si>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</si>
  <si>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</si>
  <si>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</si>
  <si>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</si>
  <si>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</si>
  <si>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</si>
  <si>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</si>
  <si>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</si>
  <si>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</si>
  <si>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</si>
  <si>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</si>
  <si>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</si>
  <si>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</si>
  <si>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</si>
  <si>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</si>
  <si>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</si>
  <si>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</si>
  <si>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</si>
  <si>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</si>
  <si>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</si>
  <si>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</si>
  <si>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</si>
  <si>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</si>
  <si>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</si>
  <si>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</si>
  <si>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</si>
  <si>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</si>
  <si>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</si>
  <si>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</si>
  <si>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</si>
  <si>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</si>
  <si>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</si>
  <si>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</si>
  <si>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</si>
  <si>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</si>
  <si>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</si>
  <si>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</si>
  <si>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</si>
  <si>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</si>
  <si>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</si>
  <si>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</si>
  <si>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</si>
  <si>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</si>
  <si>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</si>
  <si>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</si>
  <si>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</si>
  <si>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</si>
  <si>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</si>
  <si>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</si>
  <si>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</si>
  <si>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</si>
  <si>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</si>
  <si>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</si>
  <si>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</si>
  <si>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</si>
  <si>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</si>
  <si>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</si>
  <si>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</si>
  <si>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</si>
  <si>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</si>
  <si>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</si>
  <si>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</si>
  <si>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</si>
  <si>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</si>
  <si>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</si>
  <si>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</si>
  <si>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</si>
  <si>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</si>
  <si>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</si>
  <si>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</si>
  <si>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</si>
  <si>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</si>
  <si>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</si>
  <si>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</si>
  <si>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</si>
  <si>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</si>
  <si>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</si>
  <si>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</si>
  <si>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</si>
  <si>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</si>
  <si>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</si>
  <si>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</si>
  <si>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</si>
  <si>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</si>
  <si>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</si>
  <si>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</si>
  <si>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</si>
  <si>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</si>
  <si>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</si>
  <si>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</si>
  <si>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</si>
  <si>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</si>
  <si>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</si>
  <si>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</si>
  <si>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</si>
  <si>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</si>
  <si>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</si>
  <si>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</si>
  <si>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</si>
  <si>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</si>
  <si>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</si>
  <si>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</si>
  <si>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</si>
  <si>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</si>
  <si>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</si>
  <si>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</si>
  <si>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</si>
  <si>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</si>
  <si>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</si>
  <si>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</si>
  <si>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</si>
  <si>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</si>
  <si>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</si>
  <si>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</si>
  <si>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</si>
  <si>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</si>
  <si>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</si>
  <si>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</si>
  <si>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</si>
  <si>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</si>
  <si>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</si>
  <si>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</si>
  <si>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</si>
  <si>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</si>
  <si>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</si>
  <si>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</si>
  <si>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</si>
  <si>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</si>
  <si>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</si>
  <si>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</si>
  <si>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</si>
  <si>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</si>
  <si>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</si>
  <si>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</si>
  <si>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</si>
  <si>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</si>
  <si>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</si>
  <si>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</si>
  <si>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</si>
  <si>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</si>
  <si>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</si>
  <si>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</si>
  <si>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</si>
  <si>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</si>
  <si>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</si>
  <si>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</si>
  <si>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</si>
  <si>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</si>
  <si>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</si>
  <si>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</si>
  <si>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</si>
  <si>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</si>
  <si>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</si>
  <si>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</si>
  <si>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</si>
  <si>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</si>
  <si>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</si>
  <si>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</si>
  <si>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</si>
  <si>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</si>
  <si>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</si>
  <si>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</si>
  <si>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</si>
  <si>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</si>
  <si>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</si>
  <si>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</si>
  <si>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</si>
  <si>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</si>
  <si>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</si>
  <si>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</si>
  <si>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</si>
  <si>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</si>
  <si>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</si>
  <si>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</si>
  <si>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</si>
  <si>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</si>
  <si>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</si>
  <si>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</si>
  <si>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</si>
  <si>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</si>
  <si>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</si>
  <si>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</si>
  <si>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</si>
  <si>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</si>
  <si>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</si>
  <si>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</si>
  <si>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</si>
  <si>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</si>
  <si>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</si>
  <si>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</si>
  <si>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</si>
  <si>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</si>
  <si>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</si>
  <si>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</si>
  <si>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</si>
  <si>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</si>
  <si>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</si>
  <si>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</si>
  <si>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</si>
  <si>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</si>
  <si>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</si>
  <si>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</si>
  <si>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</si>
  <si>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</si>
  <si>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</si>
  <si>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</si>
  <si>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</si>
  <si>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</si>
  <si>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</si>
  <si>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</si>
  <si>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</si>
  <si>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</si>
  <si>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</si>
  <si>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</si>
  <si>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</si>
  <si>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</si>
  <si>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</si>
  <si>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</si>
  <si>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</si>
  <si>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</si>
  <si>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</si>
  <si>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</si>
  <si>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</si>
  <si>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</si>
  <si>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</si>
  <si>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</si>
  <si>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</si>
  <si>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</si>
  <si>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</si>
  <si>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</si>
  <si>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</si>
  <si>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</si>
  <si>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</si>
  <si>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</si>
  <si>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</si>
  <si>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</si>
  <si>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</si>
  <si>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</si>
  <si>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</si>
  <si>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</si>
  <si>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</si>
  <si>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</si>
  <si>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</si>
  <si>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</si>
  <si>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</si>
  <si>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</si>
  <si>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</si>
  <si>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</si>
  <si>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</si>
  <si>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</si>
  <si>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</si>
  <si>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</si>
  <si>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</si>
  <si>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</si>
  <si>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</si>
  <si>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</si>
  <si>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</si>
  <si>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</si>
  <si>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</si>
  <si>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</si>
  <si>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</si>
  <si>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</si>
  <si>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</si>
  <si>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</si>
  <si>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</si>
  <si>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</si>
  <si>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</si>
  <si>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</si>
  <si>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</si>
  <si>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</si>
  <si>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</si>
  <si>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</si>
  <si>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</si>
  <si>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</si>
  <si>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</si>
  <si>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</si>
  <si>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</si>
  <si>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</si>
  <si>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</si>
  <si>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</si>
  <si>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</si>
  <si>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</si>
  <si>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</si>
  <si>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</si>
  <si>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</si>
  <si>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</si>
  <si>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</si>
  <si>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</si>
  <si>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</si>
  <si>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</si>
  <si>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</si>
  <si>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</si>
  <si>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</si>
  <si>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</si>
  <si>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</si>
  <si>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</si>
  <si>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</si>
  <si>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</si>
  <si>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</si>
  <si>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</si>
  <si>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</si>
  <si>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</si>
  <si>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</si>
  <si>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</si>
  <si>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</si>
  <si>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</si>
  <si>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</si>
  <si>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</si>
  <si>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</si>
  <si>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</si>
  <si>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</si>
  <si>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</si>
  <si>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</si>
  <si>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</si>
  <si>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</si>
  <si>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</si>
  <si>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</si>
  <si>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</si>
  <si>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</si>
  <si>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</si>
  <si>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</si>
  <si>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</si>
  <si>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</si>
  <si>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</si>
  <si>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</si>
  <si>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</si>
  <si>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</si>
  <si>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</si>
  <si>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</si>
  <si>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</si>
  <si>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</si>
  <si>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</si>
  <si>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</si>
  <si>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</si>
  <si>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</si>
  <si>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</si>
  <si>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</si>
  <si>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</si>
  <si>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</si>
  <si>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</si>
  <si>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</si>
  <si>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</si>
  <si>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</si>
  <si>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</si>
  <si>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</si>
  <si>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</si>
  <si>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</si>
  <si>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</si>
  <si>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</si>
  <si>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</si>
  <si>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</si>
  <si>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</si>
  <si>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</si>
  <si>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</si>
  <si>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</si>
  <si>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</si>
  <si>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</si>
  <si>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</si>
  <si>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</si>
  <si>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</si>
  <si>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</si>
  <si>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</si>
  <si>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</si>
  <si>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</si>
  <si>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</si>
  <si>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</si>
  <si>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</si>
  <si>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</si>
  <si>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</si>
  <si>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</si>
  <si>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</si>
  <si>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</si>
  <si>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</si>
  <si>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</si>
  <si>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</si>
  <si>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</si>
  <si>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</si>
  <si>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</si>
  <si>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</si>
  <si>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</si>
  <si>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</si>
  <si>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</si>
  <si>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</si>
  <si>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</si>
  <si>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</si>
  <si>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</si>
  <si>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</si>
  <si>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</si>
  <si>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</si>
  <si>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</si>
  <si>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</si>
  <si>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</si>
  <si>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</si>
  <si>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</si>
  <si>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</si>
  <si>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</si>
  <si>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</si>
  <si>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</si>
  <si>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</si>
  <si>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</si>
  <si>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</si>
  <si>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</si>
  <si>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</si>
  <si>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</si>
  <si>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</si>
  <si>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</si>
  <si>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</si>
  <si>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</si>
  <si>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</si>
  <si>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</si>
  <si>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</si>
  <si>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</si>
  <si>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</si>
  <si>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</si>
  <si>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</si>
  <si>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</si>
  <si>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</si>
  <si>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</si>
  <si>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</si>
  <si>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</si>
  <si>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</si>
  <si>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</si>
  <si>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</si>
  <si>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</si>
  <si>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</si>
  <si>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</si>
  <si>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</si>
  <si>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</si>
  <si>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</si>
  <si>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</si>
  <si>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</si>
  <si>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</si>
  <si>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</si>
  <si>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</si>
  <si>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</si>
  <si>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</si>
  <si>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</si>
  <si>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</si>
  <si>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</si>
  <si>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</si>
  <si>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</si>
  <si>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</si>
  <si>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</si>
  <si>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</si>
  <si>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</si>
  <si>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</si>
  <si>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</si>
  <si>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</si>
  <si>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</si>
  <si>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</si>
  <si>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</si>
  <si>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</si>
  <si>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</si>
  <si>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</si>
  <si>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</si>
  <si>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</si>
  <si>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</si>
  <si>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</si>
  <si>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</si>
  <si>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</si>
  <si>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</si>
  <si>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</si>
  <si>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</si>
  <si>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</si>
  <si>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</si>
  <si>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</si>
  <si>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</si>
  <si>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</si>
  <si>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</si>
  <si>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</si>
  <si>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</si>
  <si>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</si>
  <si>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</si>
  <si>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</si>
  <si>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</si>
  <si>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</si>
  <si>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</si>
  <si>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</si>
  <si>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</si>
  <si>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</si>
  <si>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</si>
  <si>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</si>
  <si>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</si>
  <si>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</si>
  <si>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</si>
  <si>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</si>
  <si>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</si>
  <si>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</si>
  <si>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</si>
  <si>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</si>
  <si>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</si>
  <si>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</si>
  <si>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</si>
  <si>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</si>
  <si>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</si>
  <si>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</si>
  <si>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</si>
  <si>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</si>
  <si>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</si>
  <si>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</si>
  <si>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</si>
  <si>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</si>
  <si>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</si>
  <si>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</si>
  <si>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</si>
  <si>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</si>
  <si>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</si>
  <si>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</si>
  <si>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</si>
  <si>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</si>
  <si>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</si>
  <si>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</si>
  <si>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</si>
  <si>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</si>
  <si>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</si>
  <si>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</si>
  <si>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</si>
  <si>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</si>
  <si>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</si>
  <si>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</si>
  <si>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</si>
  <si>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</si>
  <si>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</si>
  <si>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</si>
  <si>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</si>
  <si>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</si>
  <si>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</si>
  <si>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</si>
  <si>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</si>
  <si>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</si>
  <si>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</si>
  <si>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</si>
  <si>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</si>
  <si>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</si>
  <si>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</si>
  <si>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</si>
  <si>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</si>
  <si>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</si>
  <si>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</si>
  <si>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</si>
  <si>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</si>
  <si>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</si>
  <si>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</si>
  <si>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</si>
  <si>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</si>
  <si>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</si>
  <si>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</si>
  <si>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</si>
  <si>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</si>
  <si>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</si>
  <si>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</si>
  <si>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</si>
  <si>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</si>
  <si>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</si>
  <si>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</si>
  <si>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</si>
  <si>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</si>
  <si>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</si>
  <si>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</si>
  <si>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</si>
  <si>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</si>
  <si>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</si>
  <si>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</si>
  <si>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</si>
  <si>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</si>
  <si>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</si>
  <si>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</si>
  <si>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</si>
  <si>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</si>
  <si>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</si>
  <si>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</si>
  <si>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</si>
  <si>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</si>
  <si>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</si>
  <si>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</si>
  <si>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</si>
  <si>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</si>
  <si>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</si>
  <si>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</si>
  <si>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</si>
  <si>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</si>
  <si>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</si>
  <si>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</si>
  <si>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</si>
  <si>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</si>
  <si>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</si>
  <si>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</si>
  <si>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</si>
  <si>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</si>
  <si>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</si>
  <si>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</si>
  <si>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</si>
  <si>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</si>
  <si>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</si>
  <si>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</si>
  <si>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</si>
  <si>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</si>
  <si>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</si>
  <si>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</si>
  <si>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</si>
  <si>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</si>
  <si>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</si>
  <si>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</si>
  <si>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</si>
  <si>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</si>
  <si>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</si>
  <si>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</si>
  <si>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</si>
  <si>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</si>
  <si>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</si>
  <si>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</si>
  <si>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</si>
  <si>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</si>
  <si>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</si>
  <si>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</si>
  <si>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</si>
  <si>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</si>
  <si>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</si>
  <si>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</si>
  <si>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</si>
  <si>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</si>
  <si>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</si>
  <si>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</si>
  <si>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</si>
  <si>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</si>
  <si>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</si>
  <si>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</si>
  <si>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</si>
  <si>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</si>
  <si>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</si>
  <si>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</si>
  <si>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</si>
  <si>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</si>
  <si>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</si>
  <si>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</si>
  <si>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</si>
  <si>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</si>
  <si>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</si>
  <si>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</si>
  <si>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</si>
  <si>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</si>
  <si>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</si>
  <si>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</si>
  <si>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</si>
  <si>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</si>
  <si>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</si>
  <si>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</si>
  <si>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</si>
  <si>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</si>
  <si>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</si>
  <si>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</si>
  <si>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</si>
  <si>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</si>
  <si>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</si>
  <si>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</si>
  <si>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</si>
  <si>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</si>
  <si>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</si>
  <si>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</si>
  <si>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</si>
  <si>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</si>
  <si>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</si>
  <si>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</si>
  <si>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</si>
  <si>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</si>
  <si>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</si>
  <si>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</si>
  <si>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</si>
  <si>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</si>
  <si>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</si>
  <si>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</si>
  <si>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</si>
  <si>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</si>
  <si>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</si>
  <si>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</si>
  <si>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</si>
  <si>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</si>
  <si>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</si>
  <si>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</si>
  <si>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</si>
  <si>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</si>
  <si>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</si>
  <si>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</si>
  <si>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</si>
  <si>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</si>
  <si>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</si>
  <si>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</si>
  <si>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</si>
  <si>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</si>
  <si>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</si>
  <si>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</si>
  <si>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</si>
  <si>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</si>
  <si>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</si>
  <si>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</si>
  <si>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</si>
  <si>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</si>
  <si>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</si>
  <si>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</si>
  <si>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</si>
  <si>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</si>
  <si>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</si>
  <si>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</si>
  <si>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</si>
  <si>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</si>
  <si>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</si>
  <si>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</si>
  <si>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</si>
  <si>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</si>
  <si>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</si>
  <si>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</si>
  <si>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</si>
  <si>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</si>
  <si>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</si>
  <si>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</si>
  <si>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</si>
  <si>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</si>
  <si>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</si>
  <si>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</si>
  <si>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</si>
  <si>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</si>
  <si>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</si>
  <si>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</si>
  <si>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</si>
  <si>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</si>
  <si>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</si>
  <si>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</si>
  <si>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</si>
  <si>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</si>
  <si>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</si>
  <si>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</si>
  <si>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</si>
  <si>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</si>
  <si>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</si>
  <si>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</si>
  <si>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</si>
  <si>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</si>
  <si>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</si>
  <si>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</si>
  <si>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</si>
  <si>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</si>
  <si>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</si>
  <si>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</si>
  <si>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</si>
  <si>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</si>
  <si>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</si>
  <si>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</si>
  <si>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</si>
  <si>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</si>
  <si>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</si>
  <si>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</si>
  <si>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</si>
  <si>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</si>
  <si>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</si>
  <si>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</si>
  <si>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</si>
  <si>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</si>
  <si>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</si>
  <si>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</si>
  <si>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</si>
  <si>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</si>
  <si>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</si>
  <si>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</si>
  <si>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</si>
  <si>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</si>
  <si>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</si>
  <si>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</si>
  <si>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</si>
  <si>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</si>
  <si>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</si>
  <si>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</si>
  <si>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</si>
  <si>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</si>
  <si>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</si>
  <si>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</si>
  <si>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</si>
  <si>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</si>
  <si>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</si>
  <si>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</si>
  <si>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</si>
  <si>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</si>
  <si>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</si>
  <si>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</si>
  <si>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</si>
  <si>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</si>
  <si>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</si>
  <si>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</si>
  <si>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</si>
  <si>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</si>
  <si>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</si>
  <si>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</si>
  <si>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</si>
  <si>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</si>
  <si>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</si>
  <si>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</si>
  <si>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</si>
  <si>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</si>
  <si>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</si>
  <si>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</si>
  <si>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</si>
  <si>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</si>
  <si>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</si>
  <si>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</si>
  <si>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</si>
  <si>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</si>
  <si>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</si>
  <si>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</si>
  <si>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</si>
  <si>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</si>
  <si>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</si>
  <si>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</si>
  <si>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</si>
  <si>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</si>
  <si>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</si>
  <si>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</si>
  <si>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</si>
  <si>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</si>
  <si>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</si>
  <si>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</si>
  <si>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</si>
  <si>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</si>
  <si>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</si>
  <si>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</si>
  <si>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</si>
  <si>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</si>
  <si>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</si>
  <si>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</si>
  <si>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</si>
  <si>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</si>
  <si>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</si>
  <si>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</si>
  <si>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</si>
  <si>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</si>
  <si>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</si>
  <si>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</si>
  <si>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</si>
  <si>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</si>
  <si>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</si>
  <si>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</si>
  <si>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</si>
  <si>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</si>
  <si>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</si>
  <si>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</si>
  <si>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</si>
  <si>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</si>
  <si>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</si>
  <si>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</si>
  <si>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</si>
  <si>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</si>
  <si>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</si>
  <si>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</si>
  <si>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</si>
  <si>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</si>
  <si>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</si>
  <si>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</si>
  <si>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</si>
  <si>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</si>
  <si>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</si>
  <si>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</si>
  <si>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</si>
  <si>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</si>
  <si>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</si>
  <si>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</si>
  <si>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</si>
  <si>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</si>
  <si>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</si>
  <si>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</si>
  <si>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</si>
  <si>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</si>
  <si>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</si>
  <si>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</si>
  <si>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</si>
  <si>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</si>
  <si>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</si>
  <si>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</si>
  <si>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</si>
  <si>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</si>
  <si>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</si>
  <si>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</si>
  <si>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</si>
  <si>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</si>
  <si>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</si>
  <si>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</si>
  <si>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</si>
  <si>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</si>
  <si>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</si>
  <si>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</si>
  <si>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</si>
  <si>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</si>
  <si>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</si>
  <si>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</si>
  <si>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</si>
  <si>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</si>
  <si>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</si>
  <si>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</si>
  <si>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</si>
  <si>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</si>
  <si>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</si>
  <si>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</si>
  <si>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</si>
  <si>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</si>
  <si>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</si>
  <si>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</si>
  <si>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</si>
  <si>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</si>
  <si>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</si>
  <si>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</si>
  <si>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</si>
  <si>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</si>
  <si>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</si>
  <si>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</si>
  <si>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</si>
  <si>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</si>
  <si>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</si>
  <si>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</si>
  <si>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</si>
  <si>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</si>
  <si>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</si>
  <si>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</si>
  <si>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</si>
  <si>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</si>
  <si>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</si>
  <si>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</si>
  <si>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</si>
  <si>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</si>
  <si>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</si>
  <si>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</si>
  <si>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</si>
  <si>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</si>
  <si>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</si>
  <si>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</si>
  <si>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</si>
  <si>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</si>
  <si>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</si>
  <si>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</si>
  <si>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</si>
  <si>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</si>
  <si>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</si>
  <si>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</si>
  <si>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</si>
  <si>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</si>
  <si>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</si>
  <si>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</si>
  <si>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</si>
  <si>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</si>
  <si>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</si>
  <si>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</si>
  <si>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</si>
  <si>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</si>
  <si>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</si>
  <si>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</si>
  <si>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</si>
  <si>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</si>
  <si>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</si>
  <si>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</si>
  <si>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</si>
  <si>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</si>
  <si>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</si>
  <si>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</si>
  <si>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</si>
  <si>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</si>
  <si>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</si>
  <si>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</si>
  <si>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</si>
  <si>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</si>
  <si>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</si>
  <si>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</si>
  <si>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</si>
  <si>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</si>
  <si>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</si>
  <si>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</si>
  <si>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</si>
  <si>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</si>
  <si>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</si>
  <si>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</si>
  <si>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</si>
  <si>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</si>
  <si>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</si>
  <si>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</si>
  <si>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</si>
  <si>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</si>
  <si>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</si>
  <si>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</si>
  <si>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</si>
  <si>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</si>
  <si>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</si>
  <si>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</si>
  <si>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</si>
  <si>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</si>
  <si>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</si>
  <si>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</si>
  <si>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</si>
  <si>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</si>
  <si>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</si>
  <si>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</si>
  <si>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</si>
  <si>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</si>
  <si>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</si>
  <si>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</si>
  <si>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</si>
  <si>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</si>
  <si>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</si>
  <si>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</si>
  <si>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</si>
  <si>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</si>
  <si>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</si>
  <si>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</si>
  <si>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</si>
  <si>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</si>
  <si>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</si>
  <si>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</si>
  <si>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</si>
  <si>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</si>
  <si>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</si>
  <si>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</si>
  <si>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</si>
  <si>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</si>
  <si>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</si>
  <si>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</si>
  <si>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</si>
  <si>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</si>
  <si>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</si>
  <si>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</si>
  <si>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</si>
  <si>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</si>
  <si>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</si>
  <si>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</si>
  <si>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</si>
  <si>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</si>
  <si>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</si>
  <si>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</si>
  <si>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</si>
  <si>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</si>
  <si>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</si>
  <si>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</si>
  <si>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</si>
  <si>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</si>
  <si>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</si>
  <si>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</si>
  <si>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</si>
  <si>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</si>
  <si>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</si>
  <si>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</si>
  <si>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</si>
  <si>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</si>
  <si>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</si>
  <si>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</si>
  <si>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</si>
  <si>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</si>
  <si>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</si>
  <si>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</si>
  <si>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</si>
  <si>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</si>
  <si>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</si>
  <si>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</si>
  <si>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</si>
  <si>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</si>
  <si>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</si>
  <si>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</si>
  <si>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</si>
  <si>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</si>
  <si>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</si>
  <si>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</si>
  <si>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</si>
  <si>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</si>
  <si>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</si>
  <si>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</si>
  <si>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</si>
  <si>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</si>
  <si>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</si>
  <si>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</si>
  <si>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</si>
  <si>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</si>
  <si>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</si>
  <si>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</si>
  <si>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</si>
  <si>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</si>
  <si>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</si>
  <si>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</si>
  <si>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</si>
  <si>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</si>
  <si>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</si>
  <si>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</si>
  <si>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</si>
  <si>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</si>
  <si>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</si>
  <si>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</si>
  <si>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</si>
  <si>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</si>
  <si>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</si>
  <si>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</si>
  <si>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</si>
  <si>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</si>
  <si>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</si>
  <si>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</si>
  <si>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</si>
  <si>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</si>
  <si>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</si>
  <si>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</si>
  <si>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</si>
  <si>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</si>
  <si>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</si>
  <si>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</si>
  <si>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</si>
  <si>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</si>
  <si>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</si>
  <si>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</si>
  <si>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</si>
  <si>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</si>
  <si>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</si>
  <si>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</si>
  <si>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</si>
  <si>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</si>
  <si>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</si>
  <si>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</si>
  <si>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</si>
  <si>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</si>
  <si>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</si>
  <si>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</si>
  <si>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</si>
  <si>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</si>
  <si>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</si>
  <si>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</si>
  <si>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</si>
  <si>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</si>
  <si>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</si>
  <si>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</si>
  <si>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</si>
  <si>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</si>
  <si>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</si>
  <si>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</si>
  <si>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</si>
  <si>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</si>
  <si>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</si>
  <si>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</si>
  <si>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</si>
  <si>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</si>
  <si>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</si>
  <si>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</si>
  <si>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</si>
  <si>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</si>
  <si>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</si>
  <si>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</si>
  <si>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</si>
  <si>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</si>
  <si>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</si>
  <si>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</si>
  <si>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</si>
  <si>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</si>
  <si>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</si>
  <si>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</si>
  <si>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</si>
  <si>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</si>
  <si>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</si>
  <si>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</si>
  <si>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</si>
  <si>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</si>
  <si>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</si>
  <si>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</si>
  <si>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</si>
  <si>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</si>
  <si>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</si>
  <si>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</si>
  <si>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</si>
  <si>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</si>
  <si>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</si>
  <si>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</si>
  <si>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</si>
  <si>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</si>
  <si>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</si>
  <si>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</si>
  <si>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</si>
  <si>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</si>
  <si>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</si>
  <si>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</si>
  <si>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</si>
  <si>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</si>
  <si>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</si>
  <si>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</si>
  <si>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</si>
  <si>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</si>
  <si>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</si>
  <si>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</si>
  <si>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</si>
  <si>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</si>
  <si>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</si>
  <si>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</si>
  <si>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</si>
  <si>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</si>
  <si>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</si>
  <si>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</si>
  <si>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</si>
  <si>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</si>
  <si>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</si>
  <si>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</si>
  <si>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</si>
  <si>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</si>
  <si>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</si>
  <si>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</si>
  <si>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</si>
  <si>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</si>
  <si>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</si>
  <si>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</si>
  <si>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</si>
  <si>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</si>
  <si>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</si>
  <si>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</si>
  <si>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</si>
  <si>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</si>
  <si>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</si>
  <si>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</si>
  <si>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</si>
  <si>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</si>
  <si>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</si>
  <si>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</si>
  <si>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</si>
  <si>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</si>
  <si>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</si>
  <si>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</si>
  <si>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</si>
  <si>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</si>
  <si>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</si>
  <si>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</si>
  <si>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</si>
  <si>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</si>
  <si>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</si>
  <si>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</si>
  <si>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</si>
  <si>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</si>
  <si>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</si>
  <si>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</si>
  <si>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</si>
  <si>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</si>
  <si>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</si>
  <si>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</si>
  <si>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</si>
  <si>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</si>
  <si>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</si>
  <si>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</si>
  <si>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</si>
  <si>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</si>
  <si>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</si>
  <si>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</si>
  <si>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</si>
  <si>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</si>
  <si>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</si>
  <si>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</si>
  <si>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</si>
  <si>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</si>
  <si>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</si>
  <si>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</si>
  <si>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</si>
  <si>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</si>
  <si>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</si>
  <si>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</si>
  <si>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</si>
  <si>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</si>
  <si>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</si>
  <si>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</si>
  <si>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</si>
  <si>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</si>
  <si>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</si>
  <si>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</si>
  <si>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</si>
  <si>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</si>
  <si>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</si>
  <si>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</si>
  <si>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</si>
  <si>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</si>
  <si>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</si>
  <si>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</si>
  <si>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</si>
  <si>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</si>
  <si>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</si>
  <si>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</si>
  <si>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</si>
  <si>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</si>
  <si>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</si>
  <si>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</si>
  <si>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</si>
  <si>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</si>
  <si>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</si>
  <si>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</si>
  <si>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</si>
  <si>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</si>
  <si>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</si>
  <si>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</si>
  <si>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</si>
  <si>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</si>
  <si>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</si>
  <si>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</si>
  <si>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</si>
  <si>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</si>
  <si>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</si>
  <si>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</si>
  <si>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</si>
  <si>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</si>
  <si>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</si>
  <si>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</si>
  <si>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</si>
  <si>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</si>
  <si>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</si>
  <si>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</si>
  <si>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</si>
  <si>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</si>
  <si>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</si>
  <si>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</si>
  <si>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</si>
  <si>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</si>
  <si>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</si>
  <si>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</si>
  <si>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</si>
  <si>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</si>
  <si>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</si>
  <si>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</si>
  <si>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</si>
  <si>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</si>
  <si>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</si>
  <si>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</si>
  <si>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</si>
  <si>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</si>
  <si>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</si>
  <si>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</si>
  <si>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</si>
  <si>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</si>
  <si>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</si>
  <si>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</si>
  <si>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</si>
  <si>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</si>
  <si>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</si>
  <si>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</si>
  <si>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</si>
  <si>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</si>
  <si>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</si>
  <si>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</si>
  <si>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</si>
  <si>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</si>
  <si>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</si>
  <si>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</si>
  <si>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</si>
  <si>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</si>
  <si>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</si>
  <si>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</si>
  <si>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</si>
  <si>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</si>
  <si>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</si>
  <si>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</si>
  <si>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</si>
  <si>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</si>
  <si>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</si>
  <si>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</si>
  <si>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</si>
  <si>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</si>
  <si>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</si>
  <si>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</si>
  <si>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</si>
  <si>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</si>
  <si>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</si>
  <si>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</si>
  <si>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</si>
  <si>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</si>
  <si>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</si>
  <si>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</si>
  <si>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</si>
  <si>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</si>
  <si>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</si>
  <si>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</si>
  <si>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</si>
  <si>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</si>
  <si>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</si>
  <si>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</si>
  <si>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</si>
  <si>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</si>
  <si>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</si>
  <si>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</si>
  <si>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</si>
  <si>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</si>
  <si>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</si>
  <si>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</si>
  <si>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</si>
  <si>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</si>
  <si>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</si>
  <si>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</si>
  <si>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</si>
  <si>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</si>
  <si>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</si>
  <si>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</si>
  <si>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</si>
  <si>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</si>
  <si>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</si>
  <si>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</si>
  <si>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</si>
  <si>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</si>
  <si>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</si>
  <si>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</si>
  <si>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</si>
  <si>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</si>
  <si>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</si>
  <si>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</si>
  <si>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</si>
  <si>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</si>
  <si>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</si>
  <si>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</si>
  <si>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</si>
  <si>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</si>
  <si>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</si>
  <si>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</si>
  <si>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</si>
  <si>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</si>
  <si>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</si>
  <si>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</si>
  <si>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</si>
  <si>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</si>
  <si>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</si>
  <si>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</si>
  <si>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</si>
  <si>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</si>
  <si>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</si>
  <si>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</si>
  <si>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</si>
  <si>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</si>
  <si>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</si>
  <si>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</si>
  <si>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</si>
  <si>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</si>
  <si>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</si>
  <si>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</si>
  <si>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</si>
  <si>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</si>
  <si>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</si>
  <si>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</si>
  <si>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</si>
  <si>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</si>
  <si>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</si>
  <si>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</si>
  <si>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</si>
  <si>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</si>
  <si>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</si>
  <si>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</si>
  <si>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</si>
  <si>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</si>
  <si>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</si>
  <si>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</si>
  <si>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</si>
  <si>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</si>
  <si>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</si>
  <si>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</si>
  <si>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</si>
  <si>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</si>
  <si>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</si>
  <si>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</si>
  <si>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</si>
  <si>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</si>
  <si>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</si>
  <si>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</si>
  <si>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</si>
  <si>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</si>
  <si>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</si>
  <si>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</si>
  <si>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</si>
  <si>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</si>
  <si>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</si>
  <si>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</si>
  <si>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</si>
  <si>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</si>
  <si>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</si>
  <si>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</si>
  <si>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</si>
  <si>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</si>
  <si>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</si>
  <si>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</si>
  <si>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</si>
  <si>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</si>
  <si>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</si>
  <si>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</si>
  <si>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</si>
  <si>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</si>
  <si>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</si>
  <si>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</si>
  <si>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</si>
  <si>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</si>
  <si>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</si>
  <si>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</si>
  <si>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</si>
  <si>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</si>
  <si>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</si>
  <si>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</si>
  <si>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</si>
  <si>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</si>
  <si>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</si>
  <si>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</si>
  <si>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</si>
  <si>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</si>
  <si>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</si>
  <si>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</si>
  <si>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</si>
  <si>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</si>
  <si>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</si>
  <si>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</si>
  <si>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</si>
  <si>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</si>
  <si>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</si>
  <si>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</si>
  <si>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</si>
  <si>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</si>
  <si>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</si>
  <si>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</si>
  <si>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</si>
  <si>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</si>
  <si>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</si>
  <si>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</si>
  <si>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</si>
  <si>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</si>
  <si>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</si>
  <si>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</si>
  <si>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</si>
  <si>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</si>
  <si>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</si>
  <si>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</si>
  <si>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</si>
  <si>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</si>
  <si>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</si>
  <si>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</si>
  <si>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</si>
  <si>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</si>
  <si>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</si>
  <si>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</si>
  <si>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</si>
  <si>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</si>
  <si>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</si>
  <si>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</si>
  <si>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</si>
  <si>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</si>
  <si>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</si>
  <si>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</si>
  <si>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</si>
  <si>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</si>
  <si>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</si>
  <si>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</si>
  <si>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</si>
  <si>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</si>
  <si>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</si>
  <si>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</si>
  <si>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</si>
  <si>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</si>
  <si>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</si>
  <si>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</si>
  <si>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</si>
  <si>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</si>
  <si>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</si>
  <si>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</si>
  <si>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</si>
  <si>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</si>
  <si>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</si>
  <si>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</si>
  <si>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</si>
  <si>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</si>
  <si>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</si>
  <si>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</si>
  <si>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</si>
  <si>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</si>
  <si>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</si>
  <si>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</si>
  <si>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</si>
  <si>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</si>
  <si>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</si>
  <si>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</si>
  <si>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</si>
  <si>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</si>
  <si>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</si>
  <si>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</si>
  <si>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</si>
  <si>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</si>
  <si>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</si>
  <si>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</si>
  <si>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</si>
  <si>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</si>
  <si>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</si>
  <si>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</si>
  <si>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</si>
  <si>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</si>
  <si>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</si>
  <si>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</si>
  <si>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</si>
  <si>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</si>
  <si>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</si>
  <si>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</si>
  <si>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</si>
  <si>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</si>
  <si>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</si>
  <si>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</si>
  <si>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</si>
  <si>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</si>
  <si>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</si>
  <si>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</si>
  <si>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</si>
  <si>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</si>
  <si>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</si>
  <si>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</si>
  <si>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</si>
  <si>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</si>
  <si>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</si>
  <si>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</si>
  <si>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</si>
  <si>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</si>
  <si>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</si>
  <si>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</si>
  <si>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</si>
  <si>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</si>
  <si>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</si>
  <si>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</si>
  <si>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</si>
  <si>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</si>
  <si>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</si>
  <si>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</si>
  <si>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</si>
  <si>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</si>
  <si>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</si>
  <si>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</si>
  <si>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</si>
  <si>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</si>
  <si>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</si>
  <si>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</si>
  <si>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</si>
  <si>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</si>
  <si>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</si>
  <si>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</si>
  <si>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</si>
  <si>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</si>
  <si>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</si>
  <si>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</si>
  <si>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</si>
  <si>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</si>
  <si>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</si>
  <si>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</si>
  <si>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</si>
  <si>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</si>
  <si>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</si>
  <si>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</si>
  <si>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</si>
  <si>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</si>
  <si>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</si>
  <si>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</si>
  <si>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</si>
  <si>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</si>
  <si>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</si>
  <si>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</si>
  <si>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</si>
  <si>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</si>
  <si>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</si>
  <si>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</si>
  <si>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</si>
  <si>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</si>
  <si>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</si>
  <si>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</si>
  <si>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</si>
  <si>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</si>
  <si>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</si>
  <si>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</si>
  <si>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</si>
  <si>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</si>
  <si>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</si>
  <si>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</si>
  <si>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</si>
  <si>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</si>
  <si>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</si>
  <si>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</si>
  <si>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</si>
  <si>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</si>
  <si>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</si>
  <si>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</si>
  <si>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</si>
  <si>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</si>
  <si>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</si>
  <si>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</si>
  <si>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</si>
  <si>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</si>
  <si>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</si>
  <si>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</si>
  <si>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</si>
  <si>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</si>
  <si>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</si>
  <si>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</si>
  <si>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</si>
  <si>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</si>
  <si>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</si>
  <si>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</si>
  <si>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</si>
  <si>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</si>
  <si>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</si>
  <si>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</si>
  <si>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</si>
  <si>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</si>
  <si>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</si>
  <si>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</si>
  <si>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</si>
  <si>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</si>
  <si>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</si>
  <si>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</si>
  <si>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</si>
  <si>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</si>
  <si>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</si>
  <si>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</si>
  <si>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</si>
  <si>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</si>
  <si>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</si>
  <si>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</si>
  <si>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</si>
  <si>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</si>
  <si>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</si>
  <si>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</si>
  <si>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</si>
  <si>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</si>
  <si>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</si>
  <si>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</si>
  <si>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</si>
  <si>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</si>
  <si>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</si>
  <si>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</si>
  <si>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</si>
  <si>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</si>
  <si>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</si>
  <si>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</si>
  <si>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</si>
  <si>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</si>
  <si>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</si>
  <si>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</si>
  <si>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</si>
  <si>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</si>
  <si>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</si>
  <si>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</si>
  <si>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</si>
  <si>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</si>
  <si>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</si>
  <si>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</si>
  <si>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</si>
  <si>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</si>
  <si>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</si>
  <si>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</si>
  <si>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</si>
  <si>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</si>
  <si>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</si>
  <si>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</si>
  <si>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</si>
  <si>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</si>
  <si>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</si>
  <si>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</si>
  <si>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</si>
  <si>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</si>
  <si>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</si>
  <si>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</si>
  <si>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</si>
  <si>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</si>
  <si>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</si>
  <si>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</si>
  <si>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</si>
  <si>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</si>
  <si>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</si>
  <si>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</si>
  <si>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</si>
  <si>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</si>
  <si>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</si>
  <si>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</si>
  <si>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</si>
  <si>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</si>
  <si>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</si>
  <si>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</si>
  <si>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</si>
  <si>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</si>
  <si>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</si>
  <si>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</si>
  <si>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</si>
  <si>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</si>
  <si>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</si>
  <si>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</si>
  <si>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</si>
  <si>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</si>
  <si>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</si>
  <si>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</si>
  <si>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</si>
  <si>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</si>
  <si>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</si>
  <si>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</si>
  <si>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</si>
  <si>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</si>
  <si>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</si>
  <si>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</si>
  <si>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</si>
  <si>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</si>
  <si>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</si>
  <si>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</si>
  <si>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</si>
  <si>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</si>
  <si>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</si>
  <si>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</si>
  <si>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</si>
  <si>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</si>
  <si>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</si>
  <si>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</si>
  <si>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</si>
  <si>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</si>
  <si>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</si>
  <si>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</si>
  <si>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</si>
  <si>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</si>
  <si>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</si>
  <si>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</si>
  <si>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</si>
  <si>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</si>
  <si>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</si>
  <si>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</si>
  <si>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</si>
  <si>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</si>
  <si>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</si>
  <si>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</si>
  <si>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</si>
  <si>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</si>
  <si>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</si>
  <si>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</si>
  <si>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</si>
  <si>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</si>
  <si>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</si>
  <si>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</si>
  <si>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</si>
  <si>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</si>
  <si>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</si>
  <si>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</si>
  <si>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</si>
  <si>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</si>
  <si>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</si>
  <si>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</si>
  <si>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</si>
  <si>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</si>
  <si>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</si>
  <si>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</si>
  <si>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</si>
  <si>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</si>
  <si>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</si>
  <si>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</si>
  <si>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</si>
  <si>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</si>
  <si>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</si>
  <si>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</si>
  <si>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</si>
  <si>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</si>
  <si>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</si>
  <si>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</si>
  <si>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</si>
  <si>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</si>
  <si>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</si>
  <si>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</si>
  <si>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</si>
  <si>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</si>
  <si>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</si>
  <si>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</si>
  <si>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</si>
  <si>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</si>
  <si>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</si>
  <si>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</si>
  <si>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</si>
  <si>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</si>
  <si>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</si>
  <si>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</si>
  <si>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</si>
  <si>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</si>
  <si>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</si>
  <si>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</si>
  <si>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</si>
  <si>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</si>
  <si>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</si>
  <si>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</si>
  <si>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</si>
  <si>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</si>
  <si>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</si>
  <si>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</si>
  <si>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</si>
  <si>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</si>
  <si>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</si>
  <si>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</si>
  <si>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</si>
  <si>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</si>
  <si>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</si>
  <si>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</si>
  <si>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</si>
  <si>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</si>
  <si>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</si>
  <si>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</si>
  <si>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</si>
  <si>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</si>
  <si>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</si>
  <si>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</si>
  <si>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</si>
  <si>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</si>
  <si>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</si>
  <si>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</si>
  <si>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</si>
  <si>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</si>
  <si>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</si>
  <si>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</si>
  <si>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</si>
  <si>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</si>
  <si>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</si>
  <si>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</si>
  <si>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</si>
  <si>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</si>
  <si>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</si>
  <si>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</si>
  <si>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</si>
  <si>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</si>
  <si>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</si>
  <si>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</si>
  <si>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</si>
  <si>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</si>
  <si>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</si>
  <si>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</si>
  <si>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</si>
  <si>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</si>
  <si>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</si>
  <si>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</si>
  <si>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</si>
  <si>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</si>
  <si>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</si>
  <si>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</si>
  <si>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</si>
  <si>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</si>
  <si>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</si>
  <si>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</si>
  <si>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</si>
  <si>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</si>
  <si>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</si>
  <si>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</si>
  <si>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</si>
  <si>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</si>
  <si>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</si>
  <si>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</si>
  <si>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</si>
  <si>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</si>
  <si>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</si>
  <si>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</si>
  <si>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</si>
  <si>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</si>
  <si>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</si>
  <si>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</si>
  <si>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</si>
  <si>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</si>
  <si>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</si>
  <si>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</si>
  <si>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</si>
  <si>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</si>
  <si>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</si>
  <si>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</si>
  <si>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</si>
  <si>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</si>
  <si>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</si>
  <si>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</si>
  <si>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</si>
  <si>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</si>
  <si>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</si>
  <si>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</si>
  <si>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</si>
  <si>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</si>
  <si>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</si>
  <si>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</si>
  <si>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</si>
  <si>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</si>
  <si>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</si>
  <si>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</si>
  <si>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</si>
  <si>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</si>
  <si>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</si>
  <si>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</si>
  <si>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</si>
  <si>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</si>
  <si>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</si>
  <si>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</si>
  <si>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</si>
  <si>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</si>
  <si>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</si>
  <si>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</si>
  <si>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</si>
  <si>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</si>
  <si>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</si>
  <si>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</si>
  <si>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</si>
  <si>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</si>
  <si>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</si>
  <si>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</si>
  <si>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</si>
  <si>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</si>
  <si>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</si>
  <si>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</si>
  <si>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</si>
  <si>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</si>
  <si>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</si>
  <si>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</si>
  <si>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</si>
  <si>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</si>
  <si>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</si>
  <si>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</si>
  <si>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</si>
  <si>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</si>
  <si>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</si>
  <si>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</si>
  <si>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</si>
  <si>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</si>
  <si>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</si>
  <si>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</si>
  <si>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</si>
  <si>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</si>
  <si>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</si>
  <si>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</si>
  <si>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</si>
  <si>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</si>
  <si>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</si>
  <si>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</si>
  <si>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</si>
  <si>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</si>
  <si>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</si>
  <si>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</si>
  <si>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</si>
  <si>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</si>
  <si>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</si>
  <si>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</si>
  <si>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</si>
  <si>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</si>
  <si>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</si>
  <si>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</si>
  <si>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</si>
  <si>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</si>
  <si>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</si>
  <si>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</si>
  <si>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</si>
  <si>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</si>
  <si>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</si>
  <si>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</si>
  <si>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</si>
  <si>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</si>
  <si>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</si>
  <si>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</si>
  <si>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</si>
  <si>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</si>
  <si>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</si>
  <si>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</si>
  <si>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</si>
  <si>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</si>
  <si>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</si>
  <si>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</si>
  <si>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</si>
  <si>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</si>
  <si>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</si>
  <si>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</si>
  <si>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</si>
  <si>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</si>
  <si>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</si>
  <si>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</si>
  <si>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</si>
  <si>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</si>
  <si>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</si>
  <si>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</si>
  <si>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</si>
  <si>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</si>
  <si>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</si>
  <si>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</si>
  <si>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</si>
  <si>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</si>
  <si>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</si>
  <si>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</si>
  <si>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</si>
  <si>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</si>
  <si>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</si>
  <si>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</si>
  <si>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</si>
  <si>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</si>
  <si>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</si>
  <si>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</si>
  <si>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</si>
  <si>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</si>
  <si>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</si>
  <si>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</si>
  <si>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</si>
  <si>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</si>
  <si>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</si>
  <si>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</si>
  <si>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</si>
  <si>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</si>
  <si>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</si>
  <si>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</si>
  <si>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</si>
  <si>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</si>
  <si>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</si>
  <si>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</si>
  <si>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</si>
  <si>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</si>
  <si>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</si>
  <si>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</si>
  <si>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</si>
  <si>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</si>
  <si>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</si>
  <si>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</si>
  <si>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</si>
  <si>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</si>
  <si>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</si>
  <si>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</si>
  <si>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</si>
  <si>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</si>
  <si>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</si>
  <si>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</si>
  <si>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</si>
  <si>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</si>
  <si>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</si>
  <si>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</si>
  <si>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</si>
  <si>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</si>
  <si>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</si>
  <si>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</si>
  <si>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</si>
  <si>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</si>
  <si>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</si>
  <si>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</si>
  <si>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</si>
  <si>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</si>
  <si>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</si>
  <si>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</si>
  <si>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</si>
  <si>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</si>
  <si>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</si>
  <si>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</si>
  <si>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</si>
  <si>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</si>
  <si>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</si>
  <si>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</si>
  <si>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</si>
  <si>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</si>
  <si>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</si>
  <si>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</si>
  <si>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</si>
  <si>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</si>
  <si>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</si>
  <si>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</si>
  <si>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</si>
  <si>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</si>
  <si>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</si>
  <si>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</si>
  <si>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</si>
  <si>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</si>
  <si>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</si>
  <si>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</si>
  <si>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</si>
  <si>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</si>
  <si>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</si>
  <si>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</si>
  <si>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</si>
  <si>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</si>
  <si>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</si>
  <si>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</si>
  <si>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</si>
  <si>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</si>
  <si>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</si>
  <si>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</si>
  <si>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</si>
  <si>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</si>
  <si>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</si>
  <si>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</si>
  <si>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</si>
  <si>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</si>
  <si>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</si>
  <si>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</si>
  <si>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</si>
  <si>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</si>
  <si>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</si>
  <si>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</si>
  <si>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</si>
  <si>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</si>
  <si>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</si>
  <si>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</si>
  <si>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</si>
  <si>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</si>
  <si>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</si>
  <si>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</si>
  <si>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</si>
  <si>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</si>
  <si>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</si>
  <si>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</si>
  <si>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</si>
  <si>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</si>
  <si>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</si>
  <si>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</si>
  <si>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</si>
  <si>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</si>
  <si>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</si>
  <si>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</si>
  <si>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</si>
  <si>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</si>
  <si>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</si>
  <si>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</si>
  <si>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</si>
  <si>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</si>
  <si>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</si>
  <si>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</si>
  <si>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</si>
  <si>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</si>
  <si>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</si>
  <si>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</si>
  <si>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</si>
  <si>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</si>
  <si>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</si>
  <si>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</si>
  <si>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</si>
  <si>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</si>
  <si>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</si>
  <si>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</si>
  <si>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</si>
  <si>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</si>
  <si>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</si>
  <si>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</si>
  <si>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</si>
  <si>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</si>
  <si>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</si>
  <si>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</si>
  <si>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</si>
  <si>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</si>
  <si>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</si>
  <si>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</si>
  <si>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</si>
  <si>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</si>
  <si>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</si>
  <si>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</si>
  <si>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</si>
  <si>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</si>
  <si>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</si>
  <si>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</si>
  <si>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</si>
  <si>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</si>
  <si>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</si>
  <si>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</si>
  <si>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</si>
  <si>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</si>
  <si>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</si>
  <si>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</si>
  <si>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</si>
  <si>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</si>
  <si>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</si>
  <si>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</si>
  <si>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</si>
  <si>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</si>
  <si>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</si>
  <si>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</si>
  <si>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</si>
  <si>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</si>
  <si>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</si>
  <si>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</si>
  <si>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</si>
  <si>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</si>
  <si>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</si>
  <si>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</si>
  <si>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</si>
  <si>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</si>
  <si>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</si>
  <si>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</si>
  <si>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</si>
  <si>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</si>
  <si>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</si>
  <si>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</si>
  <si>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</si>
  <si>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</si>
  <si>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</si>
  <si>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</si>
  <si>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</si>
  <si>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</si>
  <si>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</si>
  <si>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</si>
  <si>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</si>
  <si>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</si>
  <si>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</si>
  <si>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</si>
  <si>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</si>
  <si>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</si>
  <si>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</si>
  <si>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</si>
  <si>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</si>
  <si>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</si>
  <si>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</si>
  <si>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</si>
  <si>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</si>
  <si>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</si>
  <si>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</si>
  <si>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</si>
  <si>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</si>
  <si>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</si>
  <si>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</si>
  <si>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</si>
  <si>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</si>
  <si>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</si>
  <si>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</si>
  <si>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</si>
  <si>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</si>
  <si>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</si>
  <si>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</si>
  <si>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</si>
  <si>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</si>
  <si>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</si>
  <si>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</si>
  <si>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</si>
  <si>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</si>
  <si>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</si>
  <si>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</si>
  <si>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</si>
  <si>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</si>
  <si>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</si>
  <si>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</si>
  <si>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</si>
  <si>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</si>
  <si>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</si>
  <si>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</si>
  <si>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</si>
  <si>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</si>
  <si>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</si>
  <si>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</si>
  <si>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</si>
  <si>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</si>
  <si>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</si>
  <si>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</si>
  <si>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</si>
  <si>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</si>
  <si>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</si>
  <si>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</si>
  <si>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</si>
  <si>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</si>
  <si>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</si>
  <si>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</si>
  <si>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</si>
  <si>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</si>
  <si>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</si>
  <si>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</si>
  <si>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</si>
  <si>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</si>
  <si>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</si>
  <si>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</si>
  <si>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</si>
  <si>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</si>
  <si>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</si>
  <si>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</si>
  <si>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</si>
  <si>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</si>
  <si>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</si>
  <si>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</si>
  <si>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</si>
  <si>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</si>
  <si>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</si>
  <si>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</si>
  <si>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</si>
  <si>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</si>
  <si>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</si>
  <si>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</si>
  <si>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</si>
  <si>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</si>
  <si>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</si>
  <si>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</si>
  <si>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</si>
  <si>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</si>
  <si>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</si>
  <si>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</si>
  <si>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</si>
  <si>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</si>
  <si>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</si>
  <si>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</si>
  <si>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</si>
  <si>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</si>
  <si>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</si>
  <si>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</si>
  <si>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</si>
  <si>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</si>
  <si>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</si>
  <si>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</si>
  <si>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</si>
  <si>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</si>
  <si>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</si>
  <si>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</si>
  <si>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</si>
  <si>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</si>
  <si>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</si>
  <si>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</si>
  <si>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</si>
  <si>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</si>
  <si>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</si>
  <si>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</si>
  <si>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</si>
  <si>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</si>
  <si>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</si>
  <si>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</si>
  <si>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</si>
  <si>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</si>
  <si>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</si>
  <si>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</si>
  <si>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</si>
  <si>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</si>
  <si>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</si>
  <si>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</si>
  <si>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</si>
  <si>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</si>
  <si>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</si>
  <si>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</si>
  <si>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</si>
  <si>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</si>
  <si>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</si>
  <si>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</si>
  <si>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</si>
  <si>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</si>
  <si>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</si>
  <si>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</si>
  <si>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</si>
  <si>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</si>
  <si>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</si>
  <si>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</si>
  <si>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</si>
  <si>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</si>
  <si>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</si>
  <si>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</si>
  <si>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</si>
  <si>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</si>
  <si>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</si>
  <si>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</si>
  <si>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</si>
  <si>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</si>
  <si>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</si>
  <si>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</si>
  <si>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</si>
  <si>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</si>
  <si>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</si>
  <si>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</si>
  <si>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</si>
  <si>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</si>
  <si>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</si>
  <si>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</si>
  <si>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</si>
  <si>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</si>
  <si>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</si>
  <si>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</si>
  <si>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</si>
  <si>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</si>
  <si>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</si>
  <si>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</si>
  <si>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</si>
  <si>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</si>
  <si>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</si>
  <si>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</si>
  <si>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</si>
  <si>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</si>
  <si>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</si>
  <si>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</si>
  <si>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</si>
  <si>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</si>
  <si>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</si>
  <si>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</si>
  <si>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</si>
  <si>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</si>
  <si>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</si>
  <si>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</si>
  <si>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</si>
  <si>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</si>
  <si>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</si>
  <si>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</si>
  <si>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</si>
  <si>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</si>
  <si>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</si>
  <si>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</si>
  <si>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</si>
  <si>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</si>
  <si>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</si>
  <si>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</si>
  <si>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</si>
  <si>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</si>
  <si>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</si>
  <si>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</si>
  <si>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</si>
  <si>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</si>
  <si>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</si>
  <si>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</si>
  <si>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</si>
  <si>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</si>
  <si>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</si>
  <si>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</si>
  <si>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</si>
  <si>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</si>
  <si>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</si>
  <si>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</si>
  <si>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</si>
  <si>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</si>
  <si>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</si>
  <si>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</si>
  <si>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</si>
  <si>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</si>
  <si>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</si>
  <si>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</si>
  <si>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</si>
  <si>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</si>
  <si>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</si>
  <si>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</si>
  <si>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</si>
  <si>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</si>
  <si>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</si>
  <si>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</si>
  <si>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</si>
  <si>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</si>
  <si>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</si>
  <si>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</si>
  <si>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</si>
  <si>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</si>
  <si>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</si>
  <si>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</si>
  <si>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</si>
  <si>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</si>
  <si>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</si>
  <si>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</si>
  <si>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</si>
  <si>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</si>
  <si>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</si>
  <si>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</si>
  <si>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</si>
  <si>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</si>
  <si>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</si>
  <si>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</si>
  <si>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</si>
  <si>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</si>
  <si>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</si>
  <si>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</si>
  <si>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</si>
  <si>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</si>
  <si>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</si>
  <si>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</si>
  <si>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</si>
  <si>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</si>
  <si>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</si>
  <si>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</si>
  <si>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</si>
  <si>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</si>
  <si>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</si>
  <si>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</si>
  <si>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</si>
  <si>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</si>
  <si>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</si>
  <si>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</si>
  <si>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</si>
  <si>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</si>
  <si>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</si>
  <si>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</si>
  <si>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</si>
  <si>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</si>
  <si>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</si>
  <si>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</si>
  <si>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</si>
  <si>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</si>
  <si>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</si>
  <si>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</si>
  <si>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</si>
  <si>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</si>
  <si>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</si>
  <si>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</si>
  <si>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</si>
  <si>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</si>
  <si>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</si>
  <si>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</si>
  <si>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</si>
  <si>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</si>
  <si>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</si>
  <si>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</si>
  <si>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</si>
  <si>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</si>
  <si>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</si>
  <si>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</si>
  <si>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</si>
  <si>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</si>
  <si>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</si>
  <si>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</si>
  <si>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</si>
  <si>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</si>
  <si>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</si>
  <si>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</si>
  <si>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</si>
  <si>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</si>
  <si>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</si>
  <si>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</si>
  <si>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</si>
  <si>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</si>
  <si>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</si>
  <si>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</si>
  <si>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</si>
  <si>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</si>
  <si>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</si>
  <si>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</si>
  <si>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</si>
  <si>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</si>
  <si>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</si>
  <si>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</si>
  <si>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</si>
  <si>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</si>
  <si>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</si>
  <si>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</si>
  <si>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</si>
  <si>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</si>
  <si>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</si>
  <si>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</si>
  <si>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</si>
  <si>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</si>
  <si>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</si>
  <si>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</si>
  <si>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</si>
  <si>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</si>
  <si>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</si>
  <si>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</si>
  <si>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</si>
  <si>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</si>
  <si>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</si>
  <si>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</si>
  <si>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</si>
  <si>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</si>
  <si>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</si>
  <si>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</si>
  <si>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</si>
  <si>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</si>
  <si>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</si>
  <si>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</si>
  <si>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</si>
  <si>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</si>
  <si>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</si>
  <si>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</si>
  <si>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</si>
  <si>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</si>
  <si>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</si>
  <si>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</si>
  <si>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</si>
  <si>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</si>
  <si>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</si>
  <si>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</si>
  <si>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</si>
  <si>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</si>
  <si>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</si>
  <si>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</si>
  <si>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</si>
  <si>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</si>
  <si>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</si>
  <si>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</si>
  <si>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</si>
  <si>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</si>
  <si>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</si>
  <si>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</si>
  <si>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</si>
  <si>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</si>
  <si>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</si>
  <si>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</si>
  <si>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</si>
  <si>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</si>
  <si>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</si>
  <si>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</si>
  <si>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</si>
  <si>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</si>
  <si>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</si>
  <si>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</si>
  <si>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</si>
  <si>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</si>
  <si>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</si>
  <si>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</si>
  <si>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</si>
  <si>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</si>
  <si>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</si>
  <si>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</si>
  <si>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</si>
  <si>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</si>
  <si>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</si>
  <si>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</si>
  <si>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</si>
  <si>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</si>
  <si>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</si>
  <si>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</si>
  <si>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</si>
  <si>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</si>
  <si>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</si>
  <si>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</si>
  <si>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</si>
  <si>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</si>
  <si>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</si>
  <si>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</si>
  <si>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</si>
  <si>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</si>
  <si>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</si>
  <si>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</si>
  <si>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</si>
  <si>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</si>
  <si>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</si>
  <si>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</si>
  <si>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</si>
  <si>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</si>
  <si>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</si>
  <si>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</si>
  <si>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</si>
  <si>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</si>
  <si>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</si>
  <si>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</si>
  <si>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</si>
  <si>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</si>
  <si>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</si>
  <si>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</si>
  <si>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</si>
  <si>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</si>
  <si>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</si>
  <si>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</si>
  <si>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</si>
  <si>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</si>
  <si>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</si>
  <si>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</si>
  <si>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</si>
  <si>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</si>
  <si>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</si>
  <si>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</si>
  <si>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</si>
  <si>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</si>
  <si>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</si>
  <si>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</si>
  <si>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</si>
  <si>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</si>
  <si>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</si>
  <si>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</si>
  <si>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</si>
  <si>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</si>
  <si>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</si>
  <si>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</si>
  <si>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</si>
  <si>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</si>
  <si>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</si>
  <si>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</si>
  <si>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</si>
  <si>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</si>
  <si>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</si>
  <si>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</si>
  <si>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</si>
  <si>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</si>
  <si>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</si>
  <si>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</si>
  <si>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</si>
  <si>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</si>
  <si>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</si>
  <si>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</si>
  <si>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</si>
  <si>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</si>
  <si>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</si>
  <si>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</si>
  <si>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</si>
  <si>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</si>
  <si>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</si>
  <si>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</si>
  <si>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</si>
  <si>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</si>
  <si>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</si>
  <si>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</si>
  <si>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</si>
  <si>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</si>
  <si>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</si>
  <si>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</si>
  <si>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</si>
  <si>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</si>
  <si>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</si>
  <si>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</si>
  <si>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</si>
  <si>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</si>
  <si>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</si>
  <si>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</si>
  <si>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</si>
  <si>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</si>
  <si>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</si>
  <si>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</si>
  <si>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</si>
  <si>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</si>
  <si>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</si>
  <si>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</si>
  <si>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</si>
  <si>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</si>
  <si>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</si>
  <si>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</si>
  <si>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</si>
  <si>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</si>
  <si>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</si>
  <si>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</si>
  <si>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</si>
  <si>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</si>
  <si>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</si>
  <si>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</si>
  <si>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</si>
  <si>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</si>
  <si>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</si>
  <si>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</si>
  <si>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</si>
  <si>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</si>
  <si>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</si>
  <si>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</si>
  <si>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</si>
  <si>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</si>
  <si>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</si>
  <si>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</si>
  <si>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</si>
  <si>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</si>
  <si>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</si>
  <si>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</si>
  <si>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</si>
  <si>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</si>
  <si>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</si>
  <si>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</si>
  <si>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</si>
  <si>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</si>
  <si>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</si>
  <si>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</si>
  <si>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</si>
  <si>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</si>
  <si>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</si>
  <si>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</si>
  <si>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</si>
  <si>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</si>
  <si>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</si>
  <si>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</si>
  <si>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</si>
  <si>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</si>
  <si>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</si>
  <si>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</si>
  <si>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</si>
  <si>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</si>
  <si>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</si>
  <si>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</si>
  <si>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</si>
  <si>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</si>
  <si>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</si>
  <si>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</si>
  <si>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</si>
  <si>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</si>
  <si>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</si>
  <si>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</si>
  <si>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</si>
  <si>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</si>
  <si>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</si>
  <si>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</si>
  <si>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</si>
  <si>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</si>
  <si>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</si>
  <si>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</si>
  <si>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</si>
  <si>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</si>
  <si>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</si>
  <si>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</si>
  <si>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</si>
  <si>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</si>
  <si>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</si>
  <si>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</si>
  <si>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</si>
  <si>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</si>
  <si>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</si>
  <si>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</si>
  <si>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</si>
  <si>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</si>
  <si>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</si>
  <si>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</si>
  <si>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</si>
  <si>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</si>
  <si>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</si>
  <si>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</si>
  <si>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</si>
  <si>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</si>
  <si>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</si>
  <si>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</si>
  <si>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</si>
  <si>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</si>
  <si>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</si>
  <si>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</si>
  <si>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</si>
  <si>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</si>
  <si>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</si>
  <si>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</si>
  <si>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</si>
  <si>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</si>
  <si>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</si>
  <si>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</si>
  <si>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</si>
  <si>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</si>
  <si>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</si>
  <si>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</si>
  <si>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</si>
  <si>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</si>
  <si>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</si>
  <si>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</si>
  <si>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</si>
  <si>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</si>
  <si>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</si>
  <si>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</si>
  <si>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</si>
  <si>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</si>
  <si>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</si>
  <si>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</si>
  <si>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</si>
  <si>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</si>
  <si>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</si>
  <si>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</si>
  <si>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</si>
  <si>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</si>
  <si>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</si>
  <si>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</si>
  <si>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</si>
  <si>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</si>
  <si>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</si>
  <si>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</si>
  <si>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</si>
  <si>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</si>
  <si>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</si>
  <si>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</si>
  <si>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</si>
  <si>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</si>
  <si>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</si>
  <si>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</si>
  <si>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</si>
  <si>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</si>
  <si>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</si>
  <si>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</si>
  <si>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</si>
  <si>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</si>
  <si>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</si>
  <si>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</si>
  <si>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</si>
  <si>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</si>
  <si>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</si>
  <si>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</si>
  <si>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</si>
  <si>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</si>
  <si>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</si>
  <si>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</si>
  <si>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</si>
  <si>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</si>
  <si>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</si>
  <si>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</si>
  <si>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</si>
  <si>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</si>
  <si>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</si>
  <si>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</si>
  <si>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</si>
  <si>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</si>
  <si>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</si>
  <si>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</si>
  <si>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</si>
  <si>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</si>
  <si>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</si>
  <si>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</si>
  <si>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</si>
  <si>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</si>
  <si>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</si>
  <si>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</si>
  <si>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</si>
  <si>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</si>
  <si>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</si>
  <si>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</si>
  <si>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</si>
  <si>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</si>
  <si>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</si>
  <si>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</si>
  <si>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</si>
  <si>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</si>
  <si>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</si>
  <si>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</si>
  <si>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</si>
  <si>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</si>
  <si>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</si>
  <si>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</si>
  <si>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</si>
  <si>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</si>
  <si>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</si>
  <si>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</si>
  <si>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</si>
  <si>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</si>
  <si>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</si>
  <si>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</si>
  <si>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</si>
  <si>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</si>
  <si>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</si>
  <si>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</si>
  <si>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</si>
  <si>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</si>
  <si>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</si>
  <si>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</si>
  <si>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</si>
  <si>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</si>
  <si>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</si>
  <si>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</si>
  <si>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</si>
  <si>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</si>
  <si>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</si>
  <si>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</si>
  <si>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</si>
  <si>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</si>
  <si>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</si>
  <si>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</si>
  <si>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</si>
  <si>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</si>
  <si>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</si>
  <si>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</si>
  <si>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</si>
  <si>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</si>
  <si>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</si>
  <si>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</si>
  <si>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</si>
  <si>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</si>
  <si>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</si>
  <si>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</si>
  <si>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</si>
  <si>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</si>
  <si>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</si>
  <si>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</si>
  <si>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</si>
  <si>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</si>
  <si>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</si>
  <si>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</si>
  <si>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</si>
  <si>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</si>
  <si>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</si>
  <si>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</si>
  <si>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</si>
  <si>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</si>
  <si>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</si>
  <si>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</si>
  <si>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</si>
  <si>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</si>
  <si>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</si>
  <si>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</si>
  <si>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</si>
  <si>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</si>
  <si>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</si>
  <si>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</si>
  <si>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</si>
  <si>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</si>
  <si>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</si>
  <si>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</si>
  <si>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</si>
  <si>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</si>
  <si>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</si>
  <si>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</si>
  <si>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</si>
  <si>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</si>
  <si>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</si>
  <si>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</si>
  <si>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</si>
  <si>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</si>
  <si>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</si>
  <si>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</si>
  <si>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</si>
  <si>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</si>
  <si>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</si>
  <si>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</si>
  <si>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</si>
  <si>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</si>
  <si>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</si>
  <si>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</si>
  <si>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</si>
  <si>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</si>
  <si>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</si>
  <si>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</si>
  <si>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</si>
  <si>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</si>
  <si>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</si>
  <si>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</si>
  <si>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</si>
  <si>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</si>
  <si>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</si>
  <si>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</si>
  <si>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</si>
  <si>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</si>
  <si>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</si>
  <si>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</si>
  <si>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</si>
  <si>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</si>
  <si>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</si>
  <si>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</si>
  <si>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</si>
  <si>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</si>
  <si>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</si>
  <si>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</si>
  <si>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</si>
  <si>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</si>
  <si>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</si>
  <si>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</si>
  <si>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</si>
  <si>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</si>
  <si>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</si>
  <si>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</si>
  <si>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</si>
  <si>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</si>
  <si>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</si>
  <si>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</si>
  <si>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</si>
  <si>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</si>
  <si>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</si>
  <si>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</si>
  <si>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</si>
  <si>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</si>
  <si>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</si>
  <si>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</si>
  <si>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</si>
  <si>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</si>
  <si>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</si>
  <si>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</si>
  <si>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</si>
  <si>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</si>
  <si>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</si>
  <si>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</si>
  <si>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</si>
  <si>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</si>
  <si>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</si>
  <si>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</si>
  <si>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</si>
  <si>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</si>
  <si>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</si>
  <si>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</si>
  <si>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</si>
  <si>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</si>
  <si>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</si>
  <si>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</si>
  <si>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</si>
  <si>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</si>
  <si>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</si>
  <si>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</si>
  <si>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</si>
  <si>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</si>
  <si>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</si>
  <si>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</si>
  <si>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</si>
  <si>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</si>
  <si>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</si>
  <si>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</si>
  <si>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</si>
  <si>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</si>
  <si>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</si>
  <si>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</si>
  <si>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</si>
  <si>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</si>
  <si>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</si>
  <si>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</si>
  <si>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</si>
  <si>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</si>
  <si>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</si>
  <si>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</si>
  <si>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</si>
  <si>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</si>
  <si>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</si>
  <si>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</si>
  <si>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</si>
  <si>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</si>
  <si>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</si>
  <si>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</si>
  <si>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</si>
  <si>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</si>
  <si>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</si>
  <si>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</si>
  <si>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</si>
  <si>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</si>
  <si>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</si>
  <si>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</si>
  <si>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</si>
  <si>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</si>
  <si>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</si>
  <si>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</si>
  <si>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</si>
  <si>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</si>
  <si>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</si>
  <si>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</si>
  <si>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</si>
  <si>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</si>
  <si>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</si>
  <si>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</si>
  <si>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</si>
  <si>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</si>
  <si>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</si>
  <si>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</si>
  <si>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</si>
  <si>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</si>
  <si>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</si>
  <si>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</si>
  <si>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</si>
  <si>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</si>
  <si>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</si>
  <si>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</si>
  <si>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</si>
  <si>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</si>
  <si>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</si>
  <si>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</si>
  <si>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</si>
  <si>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</si>
  <si>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</si>
  <si>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</si>
  <si>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</si>
  <si>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</si>
  <si>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</si>
  <si>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</si>
  <si>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</si>
  <si>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</si>
  <si>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</si>
  <si>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</si>
  <si>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</si>
  <si>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</si>
  <si>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</si>
  <si>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</si>
  <si>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</si>
  <si>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</si>
  <si>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</si>
  <si>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</si>
  <si>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</si>
  <si>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</si>
  <si>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</si>
  <si>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</si>
  <si>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</si>
  <si>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</si>
  <si>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</si>
  <si>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</si>
  <si>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</si>
  <si>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</si>
  <si>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</si>
  <si>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</si>
  <si>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</si>
  <si>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</si>
  <si>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</si>
  <si>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</si>
  <si>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</si>
  <si>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</si>
  <si>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</si>
  <si>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</si>
  <si>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</si>
  <si>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</si>
  <si>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</si>
  <si>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</si>
  <si>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</si>
  <si>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</si>
  <si>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</si>
  <si>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</si>
  <si>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</si>
  <si>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</si>
  <si>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</si>
  <si>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</si>
  <si>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</si>
  <si>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</si>
  <si>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</si>
  <si>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</si>
  <si>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</si>
  <si>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</si>
  <si>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</si>
  <si>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</si>
  <si>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</si>
  <si>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</si>
  <si>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</si>
  <si>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</si>
  <si>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</si>
  <si>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</si>
  <si>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</si>
  <si>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</si>
  <si>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</si>
  <si>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</si>
  <si>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</si>
  <si>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</si>
  <si>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</si>
  <si>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</si>
  <si>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</si>
  <si>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</si>
  <si>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</si>
  <si>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</si>
  <si>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</si>
  <si>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</si>
  <si>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</si>
  <si>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</si>
  <si>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</si>
  <si>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</si>
  <si>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</si>
  <si>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</si>
  <si>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</si>
  <si>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</si>
  <si>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</si>
  <si>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</si>
  <si>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</si>
  <si>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</si>
  <si>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</si>
  <si>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</si>
  <si>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</si>
  <si>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</si>
  <si>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</si>
  <si>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</si>
  <si>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</si>
  <si>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</si>
  <si>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</si>
  <si>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</si>
  <si>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</si>
  <si>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</si>
  <si>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</si>
  <si>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</si>
  <si>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</si>
  <si>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</si>
  <si>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</si>
  <si>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</si>
  <si>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</si>
  <si>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</si>
  <si>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</si>
  <si>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</si>
  <si>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</si>
  <si>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</si>
  <si>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</si>
  <si>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</si>
  <si>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</si>
  <si>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</si>
  <si>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</si>
  <si>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</si>
  <si>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</si>
  <si>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</si>
  <si>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</si>
  <si>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</si>
  <si>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</si>
  <si>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</si>
  <si>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</si>
  <si>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</si>
  <si>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</si>
  <si>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</si>
  <si>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</si>
  <si>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</si>
  <si>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</si>
  <si>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</si>
  <si>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</si>
  <si>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</si>
  <si>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</si>
  <si>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</si>
  <si>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</si>
  <si>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</si>
  <si>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</si>
  <si>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</si>
  <si>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</si>
  <si>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</si>
  <si>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</si>
  <si>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</si>
  <si>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</si>
  <si>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</si>
  <si>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</si>
  <si>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</si>
  <si>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</si>
  <si>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</si>
  <si>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</si>
  <si>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</si>
  <si>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</si>
  <si>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</si>
  <si>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</si>
  <si>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</si>
  <si>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</si>
  <si>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</si>
  <si>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</si>
  <si>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</si>
  <si>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</si>
  <si>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</si>
  <si>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</si>
  <si>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</si>
  <si>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</si>
  <si>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</si>
  <si>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</si>
  <si>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</si>
  <si>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</si>
  <si>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</si>
  <si>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</si>
  <si>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</si>
  <si>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</si>
  <si>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</si>
  <si>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</si>
  <si>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</si>
  <si>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</si>
  <si>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</si>
  <si>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</si>
  <si>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</si>
  <si>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</si>
  <si>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</si>
  <si>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</si>
  <si>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</si>
  <si>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</si>
  <si>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</si>
  <si>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</si>
  <si>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</si>
  <si>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</si>
  <si>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</si>
  <si>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</si>
  <si>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</si>
  <si>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</si>
  <si>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</si>
  <si>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</si>
  <si>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</si>
  <si>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</si>
  <si>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</si>
  <si>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</si>
  <si>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</si>
  <si>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</si>
  <si>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</si>
  <si>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</si>
  <si>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</si>
  <si>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</si>
  <si>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</si>
  <si>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</si>
  <si>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</si>
  <si>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</si>
  <si>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</si>
  <si>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</si>
  <si>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</si>
  <si>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</si>
  <si>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</si>
  <si>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</si>
  <si>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</si>
  <si>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</si>
  <si>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</si>
  <si>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</si>
  <si>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</si>
  <si>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</si>
  <si>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</si>
  <si>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</si>
  <si>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</si>
  <si>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</si>
  <si>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</si>
  <si>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</si>
  <si>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</si>
  <si>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</si>
  <si>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</si>
  <si>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</si>
  <si>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</si>
  <si>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</si>
  <si>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</si>
  <si>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</si>
  <si>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</si>
  <si>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</si>
  <si>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</si>
  <si>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</si>
  <si>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</si>
  <si>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</si>
  <si>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</si>
  <si>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</si>
  <si>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</si>
  <si>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</si>
  <si>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</si>
  <si>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</si>
  <si>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</si>
  <si>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</si>
  <si>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</si>
  <si>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</si>
  <si>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</si>
  <si>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</si>
  <si>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</si>
  <si>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</si>
  <si>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</si>
  <si>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</si>
  <si>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</si>
  <si>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</si>
  <si>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</si>
  <si>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</si>
  <si>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</si>
  <si>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</si>
  <si>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</si>
  <si>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</si>
  <si>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</si>
  <si>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</si>
  <si>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</si>
  <si>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</si>
  <si>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</si>
  <si>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</si>
  <si>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</si>
  <si>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</si>
  <si>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</si>
  <si>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</si>
  <si>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</si>
  <si>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</si>
  <si>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</si>
  <si>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</si>
  <si>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</si>
  <si>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</si>
  <si>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</si>
  <si>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</si>
  <si>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</si>
  <si>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</si>
  <si>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</si>
  <si>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</si>
  <si>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</si>
  <si>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</si>
  <si>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</si>
  <si>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</si>
  <si>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</si>
  <si>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</si>
  <si>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</si>
  <si>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</si>
  <si>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</si>
  <si>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</si>
  <si>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</si>
  <si>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</si>
  <si>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</si>
  <si>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</si>
  <si>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</si>
  <si>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</si>
  <si>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</si>
  <si>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</si>
  <si>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</si>
  <si>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</si>
  <si>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</si>
  <si>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</si>
  <si>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</si>
  <si>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</si>
  <si>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</si>
  <si>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</si>
  <si>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</si>
  <si>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</si>
  <si>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</si>
  <si>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</si>
  <si>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</si>
  <si>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</si>
  <si>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</si>
  <si>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</si>
  <si>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</si>
  <si>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</si>
  <si>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</si>
  <si>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</si>
  <si>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</si>
  <si>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</si>
  <si>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</si>
  <si>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</si>
  <si>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</si>
  <si>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</si>
  <si>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</si>
  <si>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</si>
  <si>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</si>
  <si>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</si>
  <si>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</si>
  <si>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</si>
  <si>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</si>
  <si>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</si>
  <si>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</si>
  <si>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</si>
  <si>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</si>
  <si>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</si>
  <si>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</si>
  <si>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</si>
  <si>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</si>
  <si>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</si>
  <si>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</si>
  <si>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</si>
  <si>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</si>
  <si>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</si>
  <si>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</si>
  <si>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</si>
  <si>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</si>
  <si>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</si>
  <si>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</si>
  <si>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</si>
  <si>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</si>
  <si>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</si>
  <si>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</si>
  <si>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</si>
  <si>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</si>
  <si>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</si>
  <si>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</si>
  <si>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</si>
  <si>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</si>
  <si>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</si>
  <si>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</si>
  <si>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</si>
  <si>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</si>
  <si>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</si>
  <si>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</si>
  <si>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</si>
  <si>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</si>
  <si>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</si>
  <si>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</si>
  <si>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</si>
  <si>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</si>
  <si>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</si>
  <si>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</si>
  <si>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</si>
  <si>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</si>
  <si>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</si>
  <si>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</si>
  <si>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</si>
  <si>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</si>
  <si>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</si>
  <si>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</si>
  <si>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</si>
  <si>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</si>
  <si>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</si>
  <si>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</si>
  <si>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</si>
  <si>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</si>
  <si>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</si>
  <si>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</si>
  <si>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</si>
  <si>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</si>
  <si>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</si>
  <si>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</si>
  <si>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</si>
  <si>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</si>
  <si>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</si>
  <si>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</si>
  <si>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</si>
  <si>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</si>
  <si>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</si>
  <si>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</si>
  <si>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</si>
  <si>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</si>
  <si>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</si>
  <si>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</si>
  <si>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</si>
  <si>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</si>
  <si>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</si>
  <si>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</si>
  <si>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</si>
  <si>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</si>
  <si>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</si>
  <si>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</si>
  <si>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</si>
  <si>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</si>
  <si>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</si>
  <si>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</si>
  <si>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</si>
  <si>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</si>
  <si>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</si>
  <si>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</si>
  <si>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</si>
  <si>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</si>
  <si>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</si>
  <si>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</si>
  <si>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</si>
  <si>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</si>
  <si>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</si>
  <si>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</si>
  <si>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</si>
  <si>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</si>
  <si>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</si>
  <si>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</si>
  <si>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</si>
  <si>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</si>
  <si>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</si>
  <si>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</si>
  <si>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</si>
  <si>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</si>
  <si>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</si>
  <si>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</si>
  <si>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</si>
  <si>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</si>
  <si>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</si>
  <si>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</si>
  <si>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</si>
  <si>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</si>
  <si>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</si>
  <si>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</si>
  <si>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</si>
  <si>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</si>
  <si>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</si>
  <si>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</si>
  <si>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</si>
  <si>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</si>
  <si>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</si>
  <si>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</si>
  <si>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</si>
  <si>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</si>
  <si>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</si>
  <si>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</si>
  <si>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</si>
  <si>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</si>
  <si>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</si>
  <si>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</si>
  <si>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</si>
  <si>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</si>
  <si>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</si>
  <si>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</si>
  <si>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</si>
  <si>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</si>
  <si>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</si>
  <si>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</si>
  <si>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</si>
  <si>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</si>
  <si>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</si>
  <si>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</si>
  <si>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</si>
  <si>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</si>
  <si>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</si>
  <si>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</si>
  <si>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</si>
  <si>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</si>
  <si>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</si>
  <si>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</si>
  <si>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</si>
  <si>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</si>
  <si>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</si>
  <si>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</si>
  <si>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</si>
  <si>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</si>
  <si>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</si>
  <si>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</si>
  <si>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</si>
  <si>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</si>
  <si>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</si>
  <si>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</si>
  <si>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</si>
  <si>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</si>
  <si>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</si>
  <si>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</si>
  <si>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</si>
  <si>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</si>
  <si>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</si>
  <si>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</si>
  <si>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</si>
  <si>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</si>
  <si>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</si>
  <si>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</si>
  <si>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</si>
  <si>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</si>
  <si>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</si>
  <si>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</si>
  <si>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</si>
  <si>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</si>
  <si>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</si>
  <si>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</si>
  <si>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</si>
  <si>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</si>
  <si>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</si>
  <si>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</si>
  <si>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</si>
  <si>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</si>
  <si>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</si>
  <si>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</si>
  <si>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</si>
  <si>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</si>
  <si>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</si>
  <si>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</si>
  <si>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</si>
  <si>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</si>
  <si>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</si>
  <si>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</si>
  <si>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</si>
  <si>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</si>
  <si>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</si>
  <si>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</si>
  <si>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</si>
  <si>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</si>
  <si>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</si>
  <si>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</si>
  <si>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</si>
  <si>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</si>
  <si>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</si>
  <si>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</si>
  <si>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</si>
  <si>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</si>
  <si>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</si>
  <si>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</si>
  <si>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</si>
  <si>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</si>
  <si>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</si>
  <si>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</si>
  <si>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</si>
  <si>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</si>
  <si>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</si>
  <si>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</si>
  <si>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</si>
  <si>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</si>
  <si>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</si>
  <si>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</si>
  <si>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</si>
  <si>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</si>
  <si>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</si>
  <si>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</si>
  <si>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</si>
  <si>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</si>
  <si>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</si>
  <si>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</si>
  <si>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</si>
  <si>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</si>
  <si>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</si>
  <si>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</si>
  <si>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</si>
  <si>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</si>
  <si>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</si>
  <si>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</si>
  <si>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</si>
  <si>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</si>
  <si>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</si>
  <si>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</si>
  <si>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</si>
  <si>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</si>
  <si>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</si>
  <si>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</si>
  <si>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</si>
  <si>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</si>
  <si>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</si>
  <si>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</si>
  <si>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</si>
  <si>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</si>
  <si>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</si>
  <si>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</si>
  <si>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</si>
  <si>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</si>
  <si>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</si>
  <si>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</si>
  <si>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</si>
  <si>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</si>
  <si>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</si>
  <si>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</si>
  <si>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</si>
  <si>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</si>
  <si>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</si>
  <si>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</si>
  <si>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</si>
  <si>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</si>
  <si>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</si>
  <si>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</si>
  <si>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</si>
  <si>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</si>
  <si>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</si>
  <si>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</si>
  <si>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</si>
  <si>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</si>
  <si>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</si>
  <si>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</si>
  <si>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</si>
  <si>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</si>
  <si>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</si>
  <si>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</si>
  <si>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</si>
  <si>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</si>
  <si>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</si>
  <si>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</si>
  <si>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</si>
  <si>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</si>
  <si>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</si>
  <si>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</si>
  <si>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</si>
  <si>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</si>
  <si>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</si>
  <si>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</si>
  <si>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</si>
  <si>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</si>
  <si>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</si>
  <si>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</si>
  <si>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</si>
  <si>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</si>
  <si>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</si>
  <si>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</si>
  <si>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</si>
  <si>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</si>
  <si>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</si>
  <si>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</si>
  <si>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</si>
  <si>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</si>
  <si>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</si>
  <si>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</si>
  <si>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</si>
  <si>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</si>
  <si>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</si>
  <si>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</si>
  <si>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</si>
  <si>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</si>
  <si>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</si>
  <si>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</si>
  <si>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</si>
  <si>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</si>
  <si>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</si>
  <si>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</si>
  <si>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</si>
  <si>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</si>
  <si>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</si>
  <si>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</si>
  <si>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</si>
  <si>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</si>
  <si>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</si>
  <si>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</si>
  <si>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</si>
  <si>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</si>
  <si>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</si>
  <si>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</si>
  <si>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</si>
  <si>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</si>
  <si>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</si>
  <si>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</si>
  <si>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</si>
  <si>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</si>
  <si>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</si>
  <si>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</si>
  <si>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</si>
  <si>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</si>
  <si>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</si>
  <si>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</si>
  <si>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</si>
  <si>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</si>
  <si>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</si>
  <si>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</si>
  <si>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</si>
  <si>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</si>
  <si>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</si>
  <si>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</si>
  <si>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</si>
  <si>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</si>
  <si>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</si>
  <si>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</si>
  <si>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</si>
  <si>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</si>
  <si>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</si>
  <si>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</si>
  <si>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</si>
  <si>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</si>
  <si>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</si>
  <si>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</si>
  <si>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</si>
  <si>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</si>
  <si>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</si>
  <si>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</si>
  <si>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</si>
  <si>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</si>
  <si>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</si>
  <si>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</si>
  <si>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</si>
  <si>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</si>
  <si>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</si>
  <si>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</si>
  <si>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</si>
  <si>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</si>
  <si>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</si>
  <si>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</si>
  <si>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</si>
  <si>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</si>
  <si>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</si>
  <si>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</si>
  <si>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</si>
  <si>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</si>
  <si>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</si>
  <si>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</si>
  <si>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</si>
  <si>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</si>
  <si>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</si>
  <si>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</si>
  <si>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</si>
  <si>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</si>
  <si>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</si>
  <si>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</si>
  <si>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</si>
  <si>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</si>
  <si>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</si>
  <si>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</si>
  <si>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</si>
  <si>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</si>
  <si>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</si>
  <si>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</si>
  <si>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</si>
  <si>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</si>
  <si>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</si>
  <si>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</si>
  <si>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</si>
  <si>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</si>
  <si>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</si>
  <si>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</si>
  <si>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</si>
  <si>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</si>
  <si>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</si>
  <si>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</si>
  <si>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</si>
  <si>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</si>
  <si>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</si>
  <si>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</si>
  <si>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</si>
  <si>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</si>
  <si>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</si>
  <si>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</si>
  <si>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</si>
  <si>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</si>
  <si>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</si>
  <si>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</si>
  <si>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</si>
  <si>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</si>
  <si>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</si>
  <si>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</si>
  <si>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</si>
  <si>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</si>
  <si>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</si>
  <si>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</si>
  <si>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</si>
  <si>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</si>
  <si>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</si>
  <si>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</si>
  <si>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</si>
  <si>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</si>
  <si>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</si>
  <si>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</si>
  <si>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</si>
  <si>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</si>
  <si>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</si>
  <si>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</si>
  <si>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</si>
  <si>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</si>
  <si>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</si>
  <si>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</si>
  <si>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</si>
  <si>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</si>
  <si>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</si>
  <si>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</si>
  <si>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</si>
  <si>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</si>
  <si>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</si>
  <si>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</si>
  <si>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</si>
  <si>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</si>
  <si>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</si>
  <si>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</si>
  <si>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</si>
  <si>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</si>
  <si>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</si>
  <si>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</si>
  <si>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</si>
  <si>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</si>
  <si>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</si>
  <si>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</si>
  <si>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</si>
  <si>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</si>
  <si>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</si>
  <si>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</si>
  <si>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</si>
  <si>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</si>
  <si>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</si>
  <si>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</si>
  <si>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</si>
  <si>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</si>
  <si>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</si>
  <si>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</si>
  <si>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</si>
  <si>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</si>
  <si>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</si>
  <si>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</si>
  <si>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</si>
  <si>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</si>
  <si>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</si>
  <si>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</si>
  <si>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</si>
  <si>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</si>
  <si>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</si>
  <si>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</si>
  <si>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</si>
  <si>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</si>
  <si>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</si>
  <si>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</si>
  <si>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</si>
  <si>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</si>
  <si>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</si>
  <si>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</si>
  <si>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</si>
  <si>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</si>
  <si>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</si>
  <si>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</si>
  <si>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</si>
  <si>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</si>
  <si>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</si>
  <si>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</si>
  <si>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</si>
  <si>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</si>
  <si>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</si>
  <si>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</si>
  <si>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</si>
  <si>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</si>
  <si>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</si>
  <si>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</si>
  <si>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</si>
  <si>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</si>
  <si>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</si>
  <si>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</si>
  <si>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</si>
  <si>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</si>
  <si>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</si>
  <si>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</si>
  <si>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</si>
  <si>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</si>
  <si>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</si>
  <si>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</si>
  <si>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</si>
  <si>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</si>
  <si>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</si>
  <si>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</si>
  <si>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</si>
  <si>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</si>
  <si>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</si>
  <si>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</si>
  <si>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</si>
  <si>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</si>
  <si>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</si>
  <si>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</si>
  <si>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</si>
  <si>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</si>
  <si>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</si>
  <si>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</si>
  <si>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</si>
  <si>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</si>
  <si>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</si>
  <si>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</si>
  <si>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</si>
  <si>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</si>
  <si>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</si>
  <si>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</si>
  <si>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</si>
  <si>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</si>
  <si>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</si>
  <si>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</si>
  <si>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</si>
  <si>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</si>
  <si>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</si>
  <si>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</si>
  <si>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</si>
  <si>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</si>
  <si>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</si>
  <si>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</si>
  <si>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</si>
  <si>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</si>
  <si>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</si>
  <si>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</si>
  <si>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</si>
  <si>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</si>
  <si>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</si>
  <si>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</si>
  <si>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</si>
  <si>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</si>
  <si>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</si>
  <si>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</si>
  <si>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</si>
  <si>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</si>
  <si>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</si>
  <si>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</si>
  <si>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</si>
  <si>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</si>
  <si>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</si>
  <si>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</si>
  <si>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</si>
  <si>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</si>
  <si>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</si>
  <si>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</si>
  <si>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</si>
  <si>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</si>
  <si>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</si>
  <si>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</si>
  <si>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</si>
  <si>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</si>
  <si>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</si>
  <si>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</si>
  <si>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</si>
  <si>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</si>
  <si>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</si>
  <si>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</si>
  <si>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</si>
  <si>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</si>
  <si>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</si>
  <si>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</si>
  <si>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</si>
  <si>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</si>
  <si>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</si>
  <si>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</si>
  <si>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</si>
  <si>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</si>
  <si>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</si>
  <si>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</si>
  <si>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</si>
  <si>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</si>
  <si>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</si>
  <si>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</si>
  <si>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</si>
  <si>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</si>
  <si>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</si>
  <si>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</si>
  <si>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</si>
  <si>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</si>
  <si>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</si>
  <si>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</si>
  <si>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</si>
  <si>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</si>
  <si>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</si>
  <si>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</si>
  <si>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</si>
  <si>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</si>
  <si>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</si>
  <si>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</si>
  <si>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</si>
  <si>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</si>
  <si>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</si>
  <si>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</si>
  <si>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</si>
  <si>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</si>
  <si>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</si>
  <si>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</si>
  <si>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</si>
  <si>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</si>
  <si>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</si>
  <si>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</si>
  <si>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</si>
  <si>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</si>
  <si>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</si>
  <si>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</si>
  <si>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</si>
  <si>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</si>
  <si>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</si>
  <si>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</si>
  <si>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</si>
  <si>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</si>
  <si>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</si>
  <si>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</si>
  <si>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</si>
  <si>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</si>
  <si>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</si>
  <si>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</si>
  <si>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</si>
  <si>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</si>
  <si>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</si>
  <si>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</si>
  <si>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</si>
  <si>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</si>
  <si>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</si>
  <si>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</si>
  <si>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</si>
  <si>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</si>
  <si>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</si>
  <si>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</si>
  <si>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</si>
  <si>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</si>
  <si>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</si>
  <si>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</si>
  <si>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</si>
  <si>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</si>
  <si>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</si>
  <si>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</si>
  <si>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</si>
  <si>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</si>
  <si>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</si>
  <si>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</si>
  <si>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</si>
  <si>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</si>
  <si>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</si>
  <si>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</si>
  <si>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</si>
  <si>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</si>
  <si>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</si>
  <si>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</si>
  <si>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</si>
  <si>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</si>
  <si>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</si>
  <si>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</si>
  <si>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</si>
  <si>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</si>
  <si>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</si>
  <si>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</si>
  <si>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</si>
  <si>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</si>
  <si>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</si>
  <si>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</si>
  <si>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</si>
  <si>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</si>
  <si>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</si>
  <si>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</si>
  <si>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</si>
  <si>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</si>
  <si>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</si>
  <si>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</si>
  <si>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</si>
  <si>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</si>
  <si>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</si>
  <si>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</si>
  <si>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</si>
  <si>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</si>
  <si>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</si>
  <si>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</si>
  <si>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</si>
  <si>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</si>
  <si>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</si>
  <si>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</si>
  <si>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</si>
  <si>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</si>
  <si>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</si>
  <si>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</si>
  <si>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</si>
  <si>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</si>
  <si>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</si>
  <si>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</si>
  <si>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</si>
  <si>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</si>
  <si>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</si>
  <si>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</si>
  <si>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</si>
  <si>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</si>
  <si>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</si>
  <si>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</si>
  <si>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</si>
  <si>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</si>
  <si>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</si>
  <si>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</si>
  <si>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</si>
  <si>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</si>
  <si>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</si>
  <si>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</si>
  <si>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</si>
  <si>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</si>
  <si>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</si>
  <si>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</si>
  <si>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</si>
  <si>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</si>
  <si>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</si>
  <si>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</si>
  <si>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</si>
  <si>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</si>
  <si>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</si>
  <si>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</si>
  <si>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</si>
  <si>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</si>
  <si>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</si>
  <si>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</si>
  <si>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</si>
  <si>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</si>
  <si>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</si>
  <si>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</si>
  <si>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</si>
  <si>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</si>
  <si>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</si>
  <si>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</si>
  <si>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</si>
  <si>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</si>
  <si>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</si>
  <si>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</si>
  <si>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</si>
  <si>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</si>
  <si>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</si>
  <si>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</si>
  <si>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</si>
  <si>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</si>
  <si>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</si>
  <si>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</si>
  <si>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</si>
  <si>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</si>
  <si>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</si>
  <si>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</si>
  <si>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</si>
  <si>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</si>
  <si>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</si>
  <si>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</si>
  <si>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</si>
  <si>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</si>
  <si>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</si>
  <si>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</si>
  <si>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</si>
  <si>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</si>
  <si>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</si>
  <si>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</si>
  <si>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</si>
  <si>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</si>
  <si>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</si>
  <si>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</si>
  <si>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</si>
  <si>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</si>
  <si>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</si>
  <si>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</si>
  <si>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</si>
  <si>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</si>
  <si>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</si>
  <si>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</si>
  <si>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</si>
  <si>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</si>
  <si>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</si>
  <si>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</si>
  <si>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</si>
  <si>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</si>
  <si>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</si>
  <si>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</si>
  <si>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</si>
  <si>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</si>
  <si>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</si>
  <si>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</si>
  <si>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</si>
  <si>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</si>
  <si>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</si>
  <si>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</si>
  <si>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</si>
  <si>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</si>
  <si>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</si>
  <si>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</si>
  <si>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</si>
  <si>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</si>
  <si>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</si>
  <si>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</si>
  <si>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</si>
  <si>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</si>
  <si>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</si>
  <si>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</si>
  <si>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</si>
  <si>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</si>
  <si>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</si>
  <si>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</si>
  <si>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</si>
  <si>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</si>
  <si>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</si>
  <si>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</si>
  <si>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</si>
  <si>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</si>
  <si>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</si>
  <si>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</si>
  <si>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</si>
  <si>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</si>
  <si>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</si>
  <si>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</si>
  <si>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</si>
  <si>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</si>
  <si>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</si>
  <si>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</si>
  <si>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</si>
  <si>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</si>
  <si>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</si>
  <si>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</si>
  <si>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</si>
  <si>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</si>
  <si>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</si>
  <si>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</si>
  <si>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</si>
  <si>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</si>
  <si>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</si>
  <si>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</si>
  <si>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</si>
  <si>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</si>
  <si>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</si>
  <si>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</si>
  <si>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</si>
  <si>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</si>
  <si>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</si>
  <si>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</si>
  <si>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</si>
  <si>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</si>
  <si>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</si>
  <si>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</si>
  <si>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</si>
  <si>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</si>
  <si>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</si>
  <si>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</si>
  <si>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</si>
  <si>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</si>
  <si>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</si>
  <si>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</si>
  <si>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</si>
  <si>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</si>
  <si>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</si>
  <si>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</si>
  <si>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</si>
  <si>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</si>
  <si>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</si>
  <si>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</si>
  <si>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</si>
  <si>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</si>
  <si>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</si>
  <si>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</si>
  <si>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</si>
  <si>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</si>
  <si>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</si>
  <si>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</si>
  <si>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</si>
  <si>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</si>
  <si>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</si>
  <si>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</si>
  <si>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</si>
  <si>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</si>
  <si>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</si>
  <si>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</si>
  <si>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</si>
  <si>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</si>
  <si>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</si>
  <si>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</si>
  <si>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</si>
  <si>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</si>
  <si>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</si>
  <si>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</si>
  <si>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</si>
  <si>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</si>
  <si>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</si>
  <si>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</si>
  <si>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</si>
  <si>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</si>
  <si>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</si>
  <si>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</si>
  <si>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</si>
  <si>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</si>
  <si>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</si>
  <si>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</si>
  <si>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</si>
  <si>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</si>
  <si>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</si>
  <si>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</si>
  <si>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</si>
  <si>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</si>
  <si>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</si>
  <si>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</si>
  <si>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</si>
  <si>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</si>
  <si>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</si>
  <si>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</si>
  <si>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</si>
  <si>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</si>
  <si>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</si>
  <si>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</si>
  <si>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</si>
  <si>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</si>
  <si>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</si>
  <si>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</si>
  <si>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</si>
  <si>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</si>
  <si>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</si>
  <si>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</si>
  <si>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</si>
  <si>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</si>
  <si>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</si>
  <si>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</si>
  <si>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</si>
  <si>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</si>
  <si>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</si>
  <si>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</si>
  <si>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</si>
  <si>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</si>
  <si>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</si>
  <si>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</si>
  <si>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</si>
  <si>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</si>
  <si>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</si>
  <si>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</si>
  <si>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</si>
  <si>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</si>
  <si>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</si>
  <si>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</si>
  <si>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</si>
  <si>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</si>
  <si>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</si>
  <si>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</si>
  <si>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</si>
  <si>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</si>
  <si>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</si>
  <si>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</si>
  <si>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</si>
  <si>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</si>
  <si>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</si>
  <si>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</si>
  <si>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</si>
  <si>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</si>
  <si>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</si>
  <si>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</si>
  <si>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</si>
  <si>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</si>
  <si>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</si>
  <si>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</si>
  <si>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</si>
  <si>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</si>
  <si>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</si>
  <si>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</si>
  <si>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</si>
  <si>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</si>
  <si>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</si>
  <si>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</si>
  <si>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</si>
  <si>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</si>
  <si>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</si>
  <si>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</si>
  <si>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</si>
  <si>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</si>
  <si>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</si>
  <si>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</si>
  <si>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</si>
  <si>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</si>
  <si>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</si>
  <si>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</si>
  <si>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</si>
  <si>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</si>
  <si>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</si>
  <si>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</si>
  <si>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</si>
  <si>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</si>
  <si>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</si>
  <si>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</si>
  <si>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</si>
  <si>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</si>
  <si>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</si>
  <si>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</si>
  <si>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</si>
  <si>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</si>
  <si>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</si>
  <si>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</si>
  <si>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</si>
  <si>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</si>
  <si>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</si>
  <si>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</si>
  <si>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</si>
  <si>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</si>
  <si>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</si>
  <si>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</si>
  <si>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</si>
  <si>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</si>
  <si>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</si>
  <si>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</si>
  <si>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</si>
  <si>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</si>
  <si>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</si>
  <si>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</si>
  <si>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</si>
  <si>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</si>
  <si>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</si>
  <si>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</si>
  <si>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</si>
  <si>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</si>
  <si>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</si>
  <si>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</si>
  <si>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</si>
  <si>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</si>
  <si>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</si>
  <si>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</si>
  <si>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</si>
  <si>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</si>
  <si>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</si>
  <si>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</si>
  <si>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</si>
  <si>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</si>
  <si>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</si>
  <si>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</si>
  <si>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</si>
  <si>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</si>
  <si>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</si>
  <si>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</si>
  <si>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</si>
  <si>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</si>
  <si>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</si>
  <si>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</si>
  <si>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</si>
  <si>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</si>
  <si>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</si>
  <si>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</si>
  <si>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</si>
  <si>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</si>
  <si>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</si>
  <si>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</si>
  <si>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</si>
  <si>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</si>
  <si>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</si>
  <si>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</si>
  <si>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</si>
  <si>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</si>
  <si>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</si>
  <si>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</si>
  <si>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</si>
  <si>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</si>
  <si>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</si>
  <si>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</si>
  <si>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</si>
  <si>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</si>
  <si>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</si>
  <si>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</si>
  <si>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</si>
  <si>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</si>
  <si>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</si>
  <si>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</si>
  <si>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</si>
  <si>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</si>
  <si>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</si>
  <si>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</si>
  <si>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</si>
  <si>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</si>
  <si>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</si>
  <si>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</si>
  <si>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</si>
  <si>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</si>
  <si>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</si>
  <si>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</si>
  <si>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</si>
  <si>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</si>
  <si>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</si>
  <si>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</si>
  <si>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</si>
  <si>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</si>
  <si>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</si>
  <si>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</si>
  <si>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</si>
  <si>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</si>
  <si>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</si>
  <si>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</si>
  <si>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</si>
  <si>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</si>
  <si>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</si>
  <si>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</si>
  <si>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</si>
  <si>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</si>
  <si>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</si>
  <si>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</si>
  <si>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</si>
  <si>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</si>
  <si>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</si>
  <si>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</si>
  <si>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</si>
  <si>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</si>
  <si>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</si>
  <si>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</si>
  <si>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</si>
  <si>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</si>
  <si>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</si>
  <si>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</si>
  <si>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</si>
  <si>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</si>
  <si>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</si>
  <si>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</si>
  <si>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</si>
  <si>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</si>
  <si>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</si>
  <si>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</si>
  <si>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</si>
  <si>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</si>
  <si>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</si>
  <si>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</si>
  <si>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</si>
  <si>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</si>
  <si>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</si>
  <si>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</si>
  <si>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</si>
  <si>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</si>
  <si>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</si>
  <si>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</si>
  <si>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</si>
  <si>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</si>
  <si>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</si>
  <si>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</si>
  <si>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</si>
  <si>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</si>
  <si>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</si>
  <si>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</si>
  <si>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</si>
  <si>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</si>
  <si>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</si>
  <si>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</si>
  <si>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</si>
  <si>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</si>
  <si>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</si>
  <si>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</si>
  <si>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</si>
  <si>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</si>
  <si>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</si>
  <si>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</si>
  <si>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</si>
  <si>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</si>
  <si>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</si>
  <si>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</si>
  <si>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</si>
  <si>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</si>
  <si>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</si>
  <si>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</si>
  <si>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</si>
  <si>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</si>
  <si>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</si>
  <si>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</si>
  <si>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</si>
  <si>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</si>
  <si>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</si>
  <si>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</si>
  <si>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</si>
  <si>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</si>
  <si>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</si>
  <si>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</si>
  <si>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</si>
  <si>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</si>
  <si>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</si>
  <si>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</si>
  <si>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</si>
  <si>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</si>
  <si>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</si>
  <si>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</si>
  <si>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</si>
  <si>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</si>
  <si>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</si>
  <si>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</si>
  <si>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</si>
  <si>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</si>
  <si>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</si>
  <si>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</si>
  <si>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</si>
  <si>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</si>
  <si>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</si>
  <si>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</si>
  <si>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</si>
  <si>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</si>
  <si>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</si>
  <si>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</si>
  <si>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</si>
  <si>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</si>
  <si>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</si>
  <si>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</si>
  <si>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</si>
  <si>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</si>
  <si>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</si>
  <si>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</si>
  <si>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</si>
  <si>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</si>
  <si>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</si>
  <si>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</si>
  <si>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</si>
  <si>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</si>
  <si>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</si>
  <si>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</si>
  <si>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</si>
  <si>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</si>
  <si>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</si>
  <si>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</si>
  <si>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</si>
  <si>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</si>
  <si>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</si>
  <si>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</si>
  <si>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</si>
  <si>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</si>
  <si>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</si>
  <si>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</si>
  <si>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</si>
  <si>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</si>
  <si>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</si>
  <si>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</si>
  <si>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</si>
  <si>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</si>
  <si>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</si>
  <si>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</si>
  <si>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</si>
  <si>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</si>
  <si>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</si>
  <si>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</si>
  <si>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</si>
  <si>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</si>
  <si>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</si>
  <si>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</si>
  <si>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</si>
  <si>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</si>
  <si>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</si>
  <si>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</si>
  <si>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</si>
  <si>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</si>
  <si>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</si>
  <si>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</si>
  <si>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</si>
  <si>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</si>
  <si>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</si>
  <si>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</si>
  <si>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</si>
  <si>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</si>
  <si>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</si>
  <si>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</si>
  <si>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</si>
  <si>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</si>
  <si>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</si>
  <si>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</si>
  <si>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</si>
  <si>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</si>
  <si>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</si>
  <si>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</si>
  <si>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</si>
  <si>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</si>
  <si>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</si>
  <si>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</si>
  <si>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</si>
  <si>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</si>
  <si>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</si>
  <si>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</si>
  <si>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</si>
  <si>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</si>
  <si>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</si>
  <si>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</si>
  <si>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</si>
  <si>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</si>
  <si>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</si>
  <si>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</si>
  <si>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</si>
  <si>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</si>
  <si>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</si>
  <si>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</si>
  <si>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</si>
  <si>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</si>
  <si>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</si>
  <si>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</si>
  <si>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</si>
  <si>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</si>
  <si>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</si>
  <si>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</si>
  <si>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</si>
  <si>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</si>
  <si>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</si>
  <si>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</si>
  <si>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</si>
  <si>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</si>
  <si>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</si>
  <si>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</si>
  <si>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</si>
  <si>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</si>
  <si>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</si>
  <si>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</si>
  <si>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</si>
  <si>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</si>
  <si>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</si>
  <si>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</si>
  <si>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</si>
  <si>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</si>
  <si>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</si>
  <si>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</si>
  <si>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</si>
  <si>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</si>
  <si>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</si>
  <si>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</si>
  <si>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</si>
  <si>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</si>
  <si>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</si>
  <si>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</si>
  <si>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</si>
  <si>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</si>
  <si>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</si>
  <si>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</si>
  <si>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</si>
  <si>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</si>
  <si>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</si>
  <si>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</si>
  <si>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</si>
  <si>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</si>
  <si>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</si>
  <si>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</si>
  <si>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</si>
  <si>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</si>
  <si>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</si>
  <si>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</si>
  <si>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</si>
  <si>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</si>
  <si>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</si>
  <si>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</si>
  <si>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</si>
  <si>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</si>
  <si>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</si>
  <si>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</si>
  <si>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</si>
  <si>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</si>
  <si>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</si>
  <si>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</si>
  <si>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</si>
  <si>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</si>
  <si>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</si>
  <si>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</si>
  <si>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</si>
  <si>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</si>
  <si>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</si>
  <si>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</si>
  <si>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</si>
  <si>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</si>
  <si>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</si>
  <si>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</si>
  <si>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</si>
  <si>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</si>
  <si>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</si>
  <si>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</si>
  <si>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</si>
  <si>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</si>
  <si>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</si>
  <si>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</si>
  <si>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</si>
  <si>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</si>
  <si>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</si>
  <si>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</si>
  <si>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</si>
  <si>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</si>
  <si>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</si>
  <si>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</si>
  <si>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</si>
  <si>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</si>
  <si>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</si>
  <si>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</si>
  <si>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</si>
  <si>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</si>
  <si>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</si>
  <si>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</si>
  <si>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</si>
  <si>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</si>
  <si>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</si>
  <si>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</si>
  <si>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</si>
  <si>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</si>
  <si>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</si>
  <si>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</si>
  <si>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</si>
  <si>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</si>
  <si>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</si>
  <si>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</si>
  <si>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</si>
  <si>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</si>
  <si>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</si>
  <si>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</si>
  <si>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</si>
  <si>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</si>
  <si>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</si>
  <si>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</si>
  <si>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</si>
  <si>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</si>
  <si>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</si>
  <si>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</si>
  <si>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</si>
  <si>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</si>
  <si>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</si>
  <si>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</si>
  <si>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</si>
  <si>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</si>
  <si>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</si>
  <si>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</si>
  <si>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</si>
  <si>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</si>
  <si>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</si>
  <si>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</si>
  <si>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</si>
  <si>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</si>
  <si>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</si>
  <si>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</si>
  <si>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</si>
  <si>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</si>
  <si>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</si>
  <si>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</si>
  <si>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</si>
  <si>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</si>
  <si>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</si>
  <si>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</si>
  <si>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</si>
  <si>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</si>
  <si>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</si>
  <si>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</si>
  <si>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</si>
  <si>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</si>
  <si>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</si>
  <si>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</si>
  <si>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</si>
  <si>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</si>
  <si>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</si>
  <si>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</si>
  <si>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</si>
  <si>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</si>
  <si>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</si>
  <si>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</si>
  <si>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</si>
  <si>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</si>
  <si>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</si>
  <si>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</si>
  <si>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</si>
  <si>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</si>
  <si>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</si>
  <si>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</si>
  <si>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</si>
  <si>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</si>
  <si>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</si>
  <si>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</si>
  <si>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</si>
  <si>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</si>
  <si>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</si>
  <si>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</si>
  <si>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</si>
  <si>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</si>
  <si>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</si>
  <si>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</si>
  <si>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</si>
  <si>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</si>
  <si>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</si>
  <si>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</si>
  <si>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</si>
  <si>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</si>
  <si>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</si>
  <si>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</si>
  <si>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</si>
  <si>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</si>
  <si>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</si>
  <si>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</si>
  <si>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</si>
  <si>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</si>
  <si>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</si>
  <si>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</si>
  <si>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</si>
  <si>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</si>
  <si>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</si>
  <si>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</si>
  <si>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</si>
  <si>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</si>
  <si>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</si>
  <si>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</si>
  <si>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</si>
  <si>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</si>
  <si>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</si>
  <si>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</si>
  <si>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</si>
  <si>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</si>
  <si>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</si>
  <si>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</si>
  <si>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</si>
  <si>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</si>
  <si>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</si>
  <si>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</si>
  <si>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</si>
  <si>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</si>
  <si>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</si>
  <si>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</si>
  <si>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</si>
  <si>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</si>
  <si>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</si>
  <si>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</si>
  <si>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</si>
  <si>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</si>
  <si>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</si>
  <si>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</si>
  <si>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</si>
  <si>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</si>
  <si>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</si>
  <si>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</si>
  <si>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</si>
  <si>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</si>
  <si>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</si>
  <si>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</si>
  <si>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</si>
  <si>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</si>
  <si>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</si>
  <si>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</si>
  <si>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</si>
  <si>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</si>
  <si>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</si>
  <si>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</si>
  <si>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</si>
  <si>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</si>
  <si>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</si>
  <si>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</si>
  <si>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</si>
  <si>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</si>
  <si>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</si>
  <si>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</si>
  <si>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</si>
  <si>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</si>
  <si>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</si>
  <si>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</si>
  <si>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</si>
  <si>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</si>
  <si>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</si>
  <si>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</si>
  <si>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</si>
  <si>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</si>
  <si>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</si>
  <si>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</si>
  <si>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</si>
  <si>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</si>
  <si>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</si>
  <si>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</si>
  <si>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</si>
  <si>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</si>
  <si>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</si>
  <si>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</si>
  <si>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</si>
  <si>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</si>
  <si>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</si>
  <si>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</si>
  <si>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</si>
  <si>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</si>
  <si>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</si>
  <si>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</si>
  <si>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</si>
  <si>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</si>
  <si>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</si>
  <si>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</si>
  <si>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</si>
  <si>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</si>
  <si>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</si>
  <si>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</si>
  <si>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</si>
  <si>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</si>
  <si>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</si>
  <si>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</si>
  <si>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</si>
  <si>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</si>
  <si>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</si>
  <si>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</si>
  <si>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</si>
  <si>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</si>
  <si>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</si>
  <si>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</si>
  <si>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</si>
  <si>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</si>
  <si>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</si>
  <si>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</si>
  <si>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</si>
  <si>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</si>
  <si>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</si>
  <si>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</si>
  <si>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</si>
  <si>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</si>
  <si>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</si>
  <si>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</si>
  <si>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</si>
  <si>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</si>
  <si>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</si>
  <si>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</si>
  <si>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</si>
  <si>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</si>
  <si>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</si>
  <si>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</si>
  <si>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</si>
  <si>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</si>
  <si>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</si>
  <si>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</si>
  <si>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</si>
  <si>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</si>
  <si>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</si>
  <si>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</si>
  <si>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</si>
  <si>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</si>
  <si>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</si>
  <si>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</si>
  <si>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</si>
  <si>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</si>
  <si>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</si>
  <si>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</si>
  <si>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</si>
  <si>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</si>
  <si>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</si>
  <si>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</si>
  <si>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</si>
  <si>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</si>
  <si>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</si>
  <si>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</si>
  <si>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</si>
  <si>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</si>
  <si>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</si>
  <si>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</si>
  <si>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</si>
  <si>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</si>
  <si>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</si>
  <si>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</si>
  <si>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</si>
  <si>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</si>
  <si>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</si>
  <si>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</si>
  <si>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</si>
  <si>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</si>
  <si>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</si>
  <si>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</si>
  <si>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</si>
  <si>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</si>
  <si>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</si>
  <si>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</si>
  <si>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</si>
  <si>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</si>
  <si>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</si>
  <si>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</si>
  <si>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</si>
  <si>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</si>
  <si>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</si>
  <si>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</si>
  <si>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</si>
  <si>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</si>
  <si>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</si>
  <si>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</si>
  <si>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</si>
  <si>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</si>
  <si>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</si>
  <si>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</si>
  <si>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</si>
  <si>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</si>
  <si>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</si>
  <si>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</si>
  <si>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</si>
  <si>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</si>
  <si>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</si>
  <si>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</si>
  <si>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</si>
  <si>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</si>
  <si>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</si>
  <si>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</si>
  <si>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</si>
  <si>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</si>
  <si>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</si>
  <si>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</si>
  <si>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</si>
  <si>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</si>
  <si>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</si>
  <si>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</si>
  <si>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</si>
  <si>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</si>
  <si>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</si>
  <si>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</si>
  <si>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</si>
  <si>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</si>
  <si>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</si>
  <si>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</si>
  <si>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</si>
  <si>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</si>
  <si>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</si>
  <si>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</si>
  <si>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</si>
  <si>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</si>
  <si>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</si>
  <si>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</si>
  <si>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</si>
  <si>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</si>
  <si>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</si>
  <si>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</si>
  <si>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</si>
  <si>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</si>
  <si>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</si>
  <si>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</si>
  <si>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</si>
  <si>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</si>
  <si>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</si>
  <si>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</si>
  <si>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</si>
  <si>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</si>
  <si>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</si>
  <si>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</si>
  <si>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</si>
  <si>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</si>
  <si>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</si>
  <si>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</si>
  <si>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</si>
  <si>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</si>
  <si>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</si>
  <si>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</si>
  <si>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</si>
  <si>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</si>
  <si>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</si>
  <si>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</si>
  <si>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</si>
  <si>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</si>
  <si>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</si>
  <si>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</si>
  <si>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</si>
  <si>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</si>
  <si>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</si>
  <si>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</si>
  <si>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</si>
  <si>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</si>
  <si>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</si>
  <si>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</si>
  <si>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</si>
  <si>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</si>
  <si>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</si>
  <si>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</si>
  <si>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</si>
  <si>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</si>
  <si>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</si>
  <si>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</si>
  <si>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</si>
  <si>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</si>
  <si>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</si>
  <si>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</si>
  <si>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</si>
  <si>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</si>
  <si>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</si>
  <si>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</si>
  <si>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</si>
  <si>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</si>
  <si>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</si>
  <si>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</si>
  <si>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</si>
  <si>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</si>
  <si>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</si>
  <si>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</si>
  <si>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</si>
  <si>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</si>
  <si>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</si>
  <si>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</si>
  <si>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</si>
  <si>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</si>
  <si>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</si>
  <si>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</si>
  <si>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</si>
  <si>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</si>
  <si>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</si>
  <si>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</si>
  <si>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</si>
  <si>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</si>
  <si>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</si>
  <si>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</si>
  <si>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</si>
  <si>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</si>
  <si>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</si>
  <si>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</si>
  <si>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</si>
  <si>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</si>
  <si>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</si>
  <si>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</si>
  <si>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</si>
  <si>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</si>
  <si>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</si>
  <si>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</si>
  <si>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</si>
  <si>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</si>
  <si>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</si>
  <si>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</si>
  <si>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</si>
  <si>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</si>
  <si>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</si>
  <si>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</si>
  <si>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</si>
  <si>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</si>
  <si>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</si>
  <si>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</si>
  <si>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</si>
  <si>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</si>
  <si>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</si>
  <si>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</si>
  <si>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</si>
  <si>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</si>
  <si>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</si>
  <si>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</si>
  <si>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</si>
  <si>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</si>
  <si>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</si>
  <si>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</si>
  <si>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</si>
  <si>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</si>
  <si>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</si>
  <si>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</si>
  <si>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</si>
  <si>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</si>
  <si>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</si>
  <si>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</si>
  <si>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</si>
  <si>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</si>
  <si>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</si>
  <si>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</si>
  <si>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</si>
  <si>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</si>
  <si>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</si>
  <si>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</si>
  <si>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</si>
  <si>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</si>
  <si>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</si>
  <si>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</si>
  <si>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</si>
  <si>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</si>
  <si>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</si>
  <si>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</si>
  <si>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</si>
  <si>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</si>
  <si>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</si>
  <si>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</si>
  <si>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</si>
  <si>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</si>
  <si>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</si>
  <si>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</si>
  <si>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</si>
  <si>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</si>
  <si>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</si>
  <si>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</si>
  <si>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</si>
  <si>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</si>
  <si>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</si>
  <si>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</si>
  <si>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</si>
  <si>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</si>
  <si>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</si>
  <si>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</si>
  <si>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</si>
  <si>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</si>
  <si>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</si>
  <si>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</si>
  <si>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</si>
  <si>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</si>
  <si>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</si>
  <si>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</si>
  <si>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</si>
  <si>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</si>
  <si>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</si>
  <si>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</si>
  <si>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</si>
  <si>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</si>
  <si>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</si>
  <si>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</si>
  <si>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</si>
  <si>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</si>
  <si>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</si>
  <si>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</si>
  <si>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</si>
  <si>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</si>
  <si>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</si>
  <si>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</si>
  <si>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</si>
  <si>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</si>
  <si>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</si>
  <si>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</si>
  <si>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</si>
  <si>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</si>
  <si>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</si>
  <si>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</si>
  <si>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</si>
  <si>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</si>
  <si>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</si>
  <si>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</si>
  <si>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</si>
  <si>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</si>
  <si>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</si>
  <si>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</si>
  <si>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</si>
  <si>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</si>
  <si>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</si>
  <si>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</si>
  <si>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</si>
  <si>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</si>
  <si>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</si>
  <si>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</si>
  <si>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</si>
  <si>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</si>
  <si>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</si>
  <si>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</si>
  <si>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</si>
  <si>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</si>
  <si>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</si>
  <si>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</si>
  <si>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</si>
  <si>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</si>
  <si>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</si>
  <si>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</si>
  <si>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</si>
  <si>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</si>
  <si>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</si>
  <si>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</si>
  <si>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</si>
  <si>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</si>
  <si>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</si>
  <si>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</si>
  <si>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</si>
  <si>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</si>
  <si>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</si>
  <si>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</si>
  <si>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</si>
  <si>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</si>
  <si>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</si>
  <si>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</si>
  <si>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</si>
  <si>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</si>
  <si>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</si>
  <si>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</si>
  <si>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</si>
  <si>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</si>
  <si>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</si>
  <si>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</si>
  <si>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</si>
  <si>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</si>
  <si>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</si>
  <si>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</si>
  <si>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</si>
  <si>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</si>
  <si>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</si>
  <si>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</si>
  <si>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</si>
  <si>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</si>
  <si>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</si>
  <si>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</si>
  <si>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</si>
  <si>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</si>
  <si>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</si>
  <si>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</si>
  <si>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</si>
  <si>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</si>
  <si>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</si>
  <si>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</si>
  <si>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</si>
  <si>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</si>
  <si>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</si>
  <si>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</si>
  <si>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</si>
  <si>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</si>
  <si>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</si>
  <si>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</si>
  <si>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</si>
  <si>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</si>
  <si>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</si>
  <si>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</si>
  <si>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</si>
  <si>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</si>
  <si>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</si>
  <si>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</si>
  <si>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</si>
  <si>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</si>
  <si>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</si>
  <si>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</si>
  <si>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</si>
  <si>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</si>
  <si>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</si>
  <si>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</si>
  <si>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</si>
  <si>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</si>
  <si>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</si>
  <si>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</si>
  <si>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</si>
  <si>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</si>
  <si>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</si>
  <si>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</si>
  <si>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</si>
  <si>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</si>
  <si>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</si>
  <si>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</si>
  <si>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</si>
  <si>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</si>
  <si>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</si>
  <si>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</si>
  <si>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</si>
  <si>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</si>
  <si>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</si>
  <si>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</si>
  <si>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</si>
  <si>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</si>
  <si>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</si>
  <si>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</si>
  <si>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</si>
  <si>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</si>
  <si>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</si>
  <si>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</si>
  <si>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</si>
  <si>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</si>
  <si>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</si>
  <si>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</si>
  <si>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</si>
  <si>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</si>
  <si>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</si>
  <si>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</si>
  <si>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</si>
  <si>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</si>
  <si>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</si>
  <si>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</si>
  <si>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</si>
  <si>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</si>
  <si>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</si>
  <si>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</si>
  <si>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</si>
  <si>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</si>
  <si>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</si>
  <si>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</si>
  <si>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</si>
  <si>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</si>
  <si>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</si>
  <si>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</si>
  <si>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</si>
  <si>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</si>
  <si>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</si>
  <si>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</si>
  <si>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</si>
  <si>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</si>
  <si>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</si>
  <si>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</si>
  <si>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</si>
  <si>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</si>
  <si>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</si>
  <si>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</si>
  <si>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</si>
  <si>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</si>
  <si>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</si>
  <si>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</si>
  <si>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</si>
  <si>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</si>
  <si>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</si>
  <si>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</si>
  <si>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</si>
  <si>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</si>
  <si>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</si>
  <si>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</si>
  <si>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</si>
  <si>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</si>
  <si>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</si>
  <si>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</si>
  <si>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</si>
  <si>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</si>
  <si>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</si>
  <si>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</si>
  <si>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</si>
  <si>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</si>
  <si>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</si>
  <si>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</si>
  <si>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</si>
  <si>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</si>
  <si>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</si>
  <si>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</si>
  <si>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</si>
  <si>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</si>
  <si>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</si>
  <si>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</si>
  <si>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</si>
  <si>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</si>
  <si>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</si>
  <si>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</si>
  <si>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</si>
  <si>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</si>
  <si>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</si>
  <si>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</si>
  <si>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</si>
  <si>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</si>
  <si>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</si>
  <si>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</si>
  <si>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</si>
  <si>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</si>
  <si>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</si>
  <si>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</si>
  <si>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</si>
  <si>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</si>
  <si>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</si>
  <si>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</si>
  <si>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</si>
  <si>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</si>
  <si>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</si>
  <si>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</si>
  <si>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</si>
  <si>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</si>
  <si>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</si>
  <si>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</si>
  <si>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</si>
  <si>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</si>
  <si>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</si>
  <si>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</si>
  <si>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</si>
  <si>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</si>
  <si>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</si>
  <si>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</si>
  <si>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</si>
  <si>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</si>
  <si>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</si>
  <si>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</si>
  <si>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</si>
  <si>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</si>
  <si>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</si>
  <si>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</si>
  <si>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</si>
  <si>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</si>
  <si>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</si>
  <si>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</si>
  <si>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</si>
  <si>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</si>
  <si>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</si>
  <si>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</si>
  <si>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</si>
  <si>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</si>
  <si>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</si>
  <si>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</si>
  <si>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</si>
  <si>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</si>
  <si>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</si>
  <si>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</si>
  <si>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</si>
  <si>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</si>
  <si>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</si>
  <si>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</si>
  <si>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</si>
  <si>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</si>
  <si>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</si>
  <si>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</si>
  <si>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</si>
  <si>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</si>
  <si>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</si>
  <si>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</si>
  <si>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</si>
  <si>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</si>
  <si>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</si>
  <si>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</si>
  <si>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</si>
  <si>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</si>
  <si>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</si>
  <si>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</si>
  <si>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</si>
  <si>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</si>
  <si>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</si>
  <si>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</si>
  <si>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</si>
  <si>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</si>
  <si>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</si>
  <si>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</si>
  <si>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</si>
  <si>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</si>
  <si>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</si>
  <si>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</si>
  <si>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</si>
  <si>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</si>
  <si>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</si>
  <si>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</si>
  <si>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</si>
  <si>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</si>
  <si>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</si>
  <si>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</si>
  <si>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</si>
  <si>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</si>
  <si>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</si>
  <si>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</si>
  <si>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</si>
  <si>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</si>
  <si>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</si>
  <si>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</si>
  <si>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</si>
  <si>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</si>
  <si>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</si>
  <si>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</si>
  <si>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</si>
  <si>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</si>
  <si>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</si>
  <si>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</si>
  <si>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</si>
  <si>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</si>
  <si>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</si>
  <si>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</si>
  <si>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</si>
  <si>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</si>
  <si>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</si>
  <si>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</si>
  <si>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</si>
  <si>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</si>
  <si>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</si>
  <si>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</si>
  <si>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</si>
  <si>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</si>
  <si>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</si>
  <si>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</si>
  <si>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</si>
  <si>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</si>
  <si>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</si>
  <si>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</si>
  <si>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</si>
  <si>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</si>
  <si>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</si>
  <si>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</si>
  <si>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</si>
  <si>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</si>
  <si>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</si>
  <si>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</si>
  <si>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</si>
  <si>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</si>
  <si>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</si>
  <si>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</si>
  <si>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</si>
  <si>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</si>
  <si>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</si>
  <si>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</si>
  <si>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</si>
  <si>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</si>
  <si>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</si>
  <si>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</si>
  <si>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</si>
  <si>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</si>
  <si>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</si>
  <si>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</si>
  <si>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</si>
  <si>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</si>
  <si>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</si>
  <si>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</si>
  <si>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</si>
  <si>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</si>
  <si>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</si>
  <si>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</si>
  <si>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</si>
  <si>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</si>
  <si>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</si>
  <si>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</si>
  <si>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</si>
  <si>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</si>
  <si>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</si>
  <si>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</si>
  <si>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</si>
  <si>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</si>
  <si>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</si>
  <si>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</si>
  <si>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</si>
  <si>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</si>
  <si>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</si>
  <si>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</si>
  <si>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</si>
  <si>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</si>
  <si>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</si>
  <si>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</si>
  <si>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</si>
  <si>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</si>
  <si>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</si>
  <si>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</si>
  <si>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</si>
  <si>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</si>
  <si>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</si>
  <si>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</si>
  <si>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</si>
  <si>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</si>
  <si>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</si>
  <si>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</si>
  <si>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</si>
  <si>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</si>
  <si>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</si>
  <si>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</si>
  <si>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</si>
  <si>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</si>
  <si>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</si>
  <si>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</si>
  <si>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</si>
  <si>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</si>
  <si>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</si>
  <si>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</si>
  <si>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</si>
  <si>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</si>
  <si>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</si>
  <si>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</si>
  <si>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</si>
  <si>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</si>
  <si>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</si>
  <si>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</si>
  <si>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</si>
  <si>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</si>
  <si>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</si>
  <si>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</si>
  <si>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</si>
  <si>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</si>
  <si>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</si>
  <si>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</si>
  <si>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</si>
  <si>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</si>
  <si>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</si>
  <si>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</si>
  <si>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</si>
  <si>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</si>
  <si>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</si>
  <si>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</si>
  <si>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</si>
  <si>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</si>
  <si>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</si>
  <si>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</si>
  <si>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</si>
  <si>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</si>
  <si>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</si>
  <si>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</si>
  <si>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</si>
  <si>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</si>
  <si>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</si>
  <si>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</si>
  <si>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</si>
  <si>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</si>
  <si>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</si>
  <si>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</si>
  <si>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</si>
  <si>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</si>
  <si>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</si>
  <si>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</si>
  <si>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</si>
  <si>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</si>
  <si>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</si>
  <si>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</si>
  <si>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</si>
  <si>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</si>
  <si>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</si>
  <si>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</si>
  <si>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</si>
  <si>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</si>
  <si>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</si>
  <si>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</si>
  <si>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</si>
  <si>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</si>
  <si>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</si>
  <si>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</si>
  <si>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</si>
  <si>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</si>
  <si>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</si>
  <si>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</si>
  <si>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</si>
  <si>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</si>
  <si>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</si>
  <si>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</si>
  <si>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</si>
  <si>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</si>
  <si>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</si>
  <si>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</si>
  <si>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</si>
  <si>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</si>
  <si>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</si>
  <si>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</si>
  <si>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</si>
  <si>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</si>
  <si>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</si>
  <si>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</si>
  <si>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</si>
  <si>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</si>
  <si>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</si>
  <si>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</si>
  <si>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</si>
  <si>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</si>
  <si>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</si>
  <si>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</si>
  <si>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</si>
  <si>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</si>
  <si>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</si>
  <si>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</si>
  <si>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</si>
  <si>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</si>
  <si>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</si>
  <si>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</si>
  <si>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</si>
  <si>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</si>
  <si>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</si>
  <si>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</si>
  <si>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</si>
  <si>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</si>
  <si>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</si>
  <si>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</si>
  <si>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</si>
  <si>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</si>
  <si>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</si>
  <si>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</si>
  <si>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</si>
  <si>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</si>
  <si>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</si>
  <si>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</si>
  <si>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</si>
  <si>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</si>
  <si>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</si>
  <si>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</si>
  <si>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</si>
  <si>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</si>
  <si>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</si>
  <si>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</si>
  <si>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</si>
  <si>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</si>
  <si>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</si>
  <si>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</si>
  <si>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</si>
  <si>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</si>
  <si>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</si>
  <si>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</si>
  <si>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</si>
  <si>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</si>
  <si>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</si>
  <si>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</si>
  <si>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</si>
  <si>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</si>
  <si>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</si>
  <si>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</si>
  <si>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</si>
  <si>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</si>
  <si>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</si>
  <si>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</si>
  <si>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</si>
  <si>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</si>
  <si>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</si>
  <si>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</si>
  <si>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</si>
  <si>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</si>
  <si>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</si>
  <si>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</si>
  <si>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</si>
  <si>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</si>
  <si>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</si>
  <si>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</si>
  <si>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</si>
  <si>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</si>
  <si>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</si>
  <si>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</si>
  <si>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</si>
  <si>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</si>
  <si>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</si>
  <si>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</si>
  <si>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</si>
  <si>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</si>
  <si>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</si>
  <si>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</si>
  <si>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</si>
  <si>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</si>
  <si>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</si>
  <si>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</si>
  <si>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</si>
  <si>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</si>
  <si>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</si>
  <si>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</si>
  <si>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</si>
  <si>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</si>
  <si>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</si>
  <si>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</si>
  <si>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</si>
  <si>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</si>
  <si>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</si>
  <si>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</si>
  <si>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</si>
  <si>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</si>
  <si>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</si>
  <si>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</si>
  <si>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</si>
  <si>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</si>
  <si>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</si>
  <si>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</si>
  <si>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</si>
  <si>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</si>
  <si>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</si>
  <si>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</si>
  <si>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</si>
  <si>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</si>
  <si>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</si>
  <si>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</si>
  <si>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</si>
  <si>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</si>
  <si>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</si>
  <si>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</si>
  <si>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</si>
  <si>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</si>
  <si>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</si>
  <si>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</si>
  <si>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</si>
  <si>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</si>
  <si>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</si>
  <si>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</si>
  <si>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</si>
  <si>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</si>
  <si>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</si>
  <si>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</si>
  <si>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</si>
  <si>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</si>
  <si>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</si>
  <si>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</si>
  <si>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</si>
  <si>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</si>
  <si>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</si>
  <si>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</si>
  <si>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</si>
  <si>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</si>
  <si>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</si>
  <si>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</si>
  <si>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</si>
  <si>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</si>
  <si>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</si>
  <si>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</si>
  <si>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</si>
  <si>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</si>
  <si>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</si>
  <si>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</si>
  <si>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</si>
  <si>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</si>
  <si>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</si>
  <si>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</si>
  <si>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</si>
  <si>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</si>
  <si>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</si>
  <si>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</si>
  <si>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</si>
  <si>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</si>
  <si>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</si>
  <si>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</si>
  <si>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</si>
  <si>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</si>
  <si>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</si>
  <si>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</si>
  <si>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</si>
  <si>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</si>
  <si>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</si>
  <si>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</si>
  <si>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</si>
  <si>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</si>
  <si>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</si>
  <si>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</si>
  <si>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</si>
  <si>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</si>
  <si>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</si>
  <si>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</si>
  <si>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</si>
  <si>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</si>
  <si>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</si>
  <si>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</si>
  <si>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</si>
  <si>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</si>
  <si>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</si>
  <si>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</si>
  <si>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</si>
  <si>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</si>
  <si>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</si>
  <si>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</si>
  <si>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</si>
  <si>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</si>
  <si>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</si>
  <si>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</si>
  <si>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</si>
  <si>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</si>
  <si>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</si>
  <si>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</si>
  <si>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</si>
  <si>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</si>
  <si>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</si>
  <si>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</si>
  <si>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</si>
  <si>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</si>
  <si>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</si>
  <si>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</si>
  <si>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</si>
  <si>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</si>
  <si>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</si>
  <si>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</si>
  <si>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</si>
  <si>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</si>
  <si>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</si>
  <si>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</si>
  <si>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</si>
  <si>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</si>
  <si>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</si>
  <si>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</si>
  <si>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</si>
  <si>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</si>
  <si>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</si>
  <si>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</si>
  <si>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</si>
  <si>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</si>
  <si>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</si>
  <si>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</si>
  <si>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</si>
  <si>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</si>
  <si>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</si>
  <si>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</si>
  <si>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</si>
  <si>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</si>
  <si>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</si>
  <si>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</si>
  <si>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</si>
  <si>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</si>
  <si>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</si>
  <si>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</si>
  <si>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</si>
  <si>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</si>
  <si>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</si>
  <si>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</si>
  <si>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</si>
  <si>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</si>
  <si>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</si>
  <si>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</si>
  <si>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</si>
  <si>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</si>
  <si>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</si>
  <si>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</si>
  <si>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</si>
  <si>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</si>
  <si>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</si>
  <si>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</si>
  <si>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</si>
  <si>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</si>
  <si>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</si>
  <si>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</si>
  <si>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</si>
  <si>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</si>
  <si>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</si>
  <si>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</si>
  <si>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</si>
  <si>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</si>
  <si>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</si>
  <si>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</si>
  <si>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</si>
  <si>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</si>
  <si>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</si>
  <si>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</si>
  <si>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</si>
  <si>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</si>
  <si>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</si>
  <si>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</si>
  <si>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</si>
  <si>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</si>
  <si>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</si>
  <si>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</si>
  <si>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</si>
  <si>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</si>
  <si>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</si>
  <si>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</si>
  <si>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</si>
  <si>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</si>
  <si>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</si>
  <si>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</si>
  <si>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</si>
  <si>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</si>
  <si>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</si>
  <si>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</si>
  <si>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</si>
  <si>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</si>
  <si>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</si>
  <si>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</si>
  <si>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</si>
  <si>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</si>
  <si>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</si>
  <si>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</si>
  <si>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</si>
  <si>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</si>
  <si>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</si>
  <si>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</si>
  <si>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</si>
  <si>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</si>
  <si>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</si>
  <si>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</si>
  <si>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</si>
  <si>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</si>
  <si>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</si>
  <si>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</si>
  <si>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</si>
  <si>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</si>
  <si>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</si>
  <si>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</si>
  <si>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</si>
  <si>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</si>
  <si>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</si>
  <si>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</si>
  <si>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</si>
  <si>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</si>
  <si>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</si>
  <si>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</si>
  <si>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</si>
  <si>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</si>
  <si>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</si>
  <si>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</si>
  <si>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</si>
  <si>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</si>
  <si>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</si>
  <si>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</si>
  <si>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</si>
  <si>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</si>
  <si>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</si>
  <si>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</si>
  <si>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</si>
  <si>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</si>
  <si>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</si>
  <si>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</si>
  <si>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</si>
  <si>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</si>
  <si>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</si>
  <si>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</si>
  <si>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</si>
  <si>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</si>
  <si>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</si>
  <si>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</si>
  <si>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</si>
  <si>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</si>
  <si>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</si>
  <si>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</si>
  <si>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</si>
  <si>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</si>
  <si>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</si>
  <si>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</si>
  <si>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</si>
  <si>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</si>
  <si>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</si>
  <si>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</si>
  <si>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</si>
  <si>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</si>
  <si>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</si>
  <si>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</si>
  <si>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</si>
  <si>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</si>
  <si>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</si>
  <si>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</si>
  <si>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</si>
  <si>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</si>
  <si>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</si>
  <si>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</si>
  <si>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</si>
  <si>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</si>
  <si>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</si>
  <si>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</si>
  <si>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</si>
  <si>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</si>
  <si>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</si>
  <si>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</si>
  <si>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</si>
  <si>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</si>
  <si>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</si>
  <si>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</si>
  <si>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</si>
  <si>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</si>
  <si>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</si>
  <si>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</si>
  <si>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</si>
  <si>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</si>
  <si>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</si>
  <si>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</si>
  <si>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</si>
  <si>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</si>
  <si>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</si>
  <si>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</si>
  <si>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</si>
  <si>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</si>
  <si>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</si>
  <si>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</si>
  <si>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</si>
  <si>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</si>
  <si>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</si>
  <si>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</si>
  <si>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</si>
  <si>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</si>
  <si>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</si>
  <si>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</si>
  <si>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</si>
  <si>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</si>
  <si>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</si>
  <si>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</si>
  <si>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</si>
  <si>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</si>
  <si>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</si>
  <si>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</si>
  <si>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</si>
  <si>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</si>
  <si>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</si>
  <si>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</si>
  <si>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</si>
  <si>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</si>
  <si>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</si>
  <si>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</si>
  <si>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</si>
  <si>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</si>
  <si>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</si>
  <si>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</si>
  <si>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</si>
  <si>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</si>
  <si>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</si>
  <si>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</si>
  <si>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</si>
  <si>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</si>
  <si>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</si>
  <si>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</si>
  <si>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</si>
  <si>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</si>
  <si>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</si>
  <si>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</si>
  <si>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</si>
  <si>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</si>
  <si>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</si>
  <si>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</si>
  <si>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</si>
  <si>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</si>
  <si>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</si>
  <si>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</si>
  <si>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</si>
  <si>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</si>
  <si>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</si>
  <si>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</si>
  <si>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</si>
  <si>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</si>
  <si>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</si>
  <si>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</si>
  <si>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</si>
  <si>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</si>
  <si>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</si>
  <si>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</si>
  <si>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</si>
  <si>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</si>
  <si>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</si>
  <si>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</si>
  <si>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</si>
  <si>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</si>
  <si>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</si>
  <si>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</si>
  <si>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</si>
  <si>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</si>
  <si>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</si>
  <si>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</si>
  <si>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</si>
  <si>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</si>
  <si>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</si>
  <si>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</si>
  <si>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</si>
  <si>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</si>
  <si>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</si>
  <si>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</si>
  <si>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</si>
  <si>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</si>
  <si>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</si>
  <si>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</si>
  <si>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</si>
  <si>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</si>
  <si>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</si>
  <si>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</si>
  <si>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</si>
  <si>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</si>
  <si>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</si>
  <si>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</si>
  <si>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</si>
  <si>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</si>
  <si>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</si>
  <si>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</si>
  <si>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</si>
  <si>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</si>
  <si>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</si>
  <si>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</si>
  <si>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</si>
  <si>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</si>
  <si>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</si>
  <si>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</si>
  <si>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</si>
  <si>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</si>
  <si>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</si>
  <si>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</si>
  <si>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</si>
  <si>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</si>
  <si>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</si>
  <si>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</si>
  <si>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</si>
  <si>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</si>
  <si>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</si>
  <si>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</si>
  <si>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</si>
  <si>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</si>
  <si>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</si>
  <si>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</si>
  <si>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</si>
  <si>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</si>
  <si>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</si>
  <si>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</si>
  <si>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</si>
  <si>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</si>
  <si>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</si>
  <si>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</si>
  <si>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</si>
  <si>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</si>
  <si>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</si>
  <si>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</si>
  <si>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</si>
  <si>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</si>
  <si>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</si>
  <si>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</si>
  <si>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</si>
  <si>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</si>
  <si>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</si>
  <si>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</si>
  <si>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</si>
  <si>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</si>
  <si>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</si>
  <si>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</si>
  <si>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</si>
  <si>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</si>
  <si>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</si>
  <si>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</si>
  <si>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</si>
  <si>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</si>
  <si>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</si>
  <si>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</si>
  <si>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</si>
  <si>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</si>
  <si>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</si>
  <si>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</si>
  <si>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</si>
  <si>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</si>
  <si>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</si>
  <si>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</si>
  <si>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</si>
  <si>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</si>
  <si>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</si>
  <si>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</si>
  <si>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</si>
  <si>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</si>
  <si>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</si>
  <si>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</si>
  <si>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</si>
  <si>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</si>
  <si>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</si>
  <si>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</si>
  <si>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</si>
  <si>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</si>
  <si>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</si>
  <si>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</si>
  <si>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</si>
  <si>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</si>
  <si>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</si>
  <si>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</si>
  <si>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</si>
  <si>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</si>
  <si>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</si>
  <si>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</si>
  <si>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</si>
  <si>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</si>
  <si>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</si>
  <si>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</si>
  <si>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</si>
  <si>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</si>
  <si>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</si>
  <si>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</si>
  <si>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</si>
  <si>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</si>
  <si>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</si>
  <si>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</si>
  <si>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</si>
  <si>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</si>
  <si>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</si>
  <si>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</si>
  <si>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</si>
  <si>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</si>
  <si>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</si>
  <si>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</si>
  <si>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</si>
  <si>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</si>
  <si>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</si>
  <si>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</si>
  <si>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</si>
  <si>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</si>
  <si>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</si>
  <si>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</si>
  <si>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</si>
  <si>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</si>
  <si>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</si>
  <si>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</si>
  <si>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</si>
  <si>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</si>
  <si>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</si>
  <si>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</si>
  <si>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</si>
  <si>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</si>
  <si>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</si>
  <si>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</si>
  <si>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</si>
  <si>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</si>
  <si>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</si>
  <si>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</si>
  <si>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</si>
  <si>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</si>
  <si>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</si>
  <si>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</si>
  <si>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</si>
  <si>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</si>
  <si>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</si>
  <si>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</si>
  <si>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</si>
  <si>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</si>
  <si>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</si>
  <si>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</si>
  <si>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</si>
  <si>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</si>
  <si>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</si>
  <si>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</si>
  <si>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</si>
  <si>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</si>
  <si>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</si>
  <si>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</si>
  <si>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</si>
  <si>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</si>
  <si>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</si>
  <si>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</si>
  <si>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</si>
  <si>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</si>
  <si>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</si>
  <si>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</si>
  <si>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</si>
  <si>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</si>
  <si>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</si>
  <si>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</si>
  <si>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</si>
  <si>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</si>
  <si>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</si>
  <si>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</si>
  <si>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</si>
  <si>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</si>
  <si>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</si>
  <si>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</si>
  <si>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</si>
  <si>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</si>
  <si>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</si>
  <si>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</si>
  <si>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</si>
  <si>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</si>
  <si>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</si>
  <si>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</si>
  <si>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</si>
  <si>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</si>
  <si>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</si>
  <si>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</si>
  <si>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</si>
  <si>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</si>
  <si>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</si>
  <si>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</si>
  <si>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</si>
  <si>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</si>
  <si>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</si>
  <si>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</si>
  <si>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</si>
  <si>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</si>
  <si>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</si>
  <si>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</si>
  <si>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</si>
  <si>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</si>
  <si>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</si>
  <si>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</si>
  <si>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</si>
  <si>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</si>
  <si>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</si>
  <si>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</si>
  <si>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</si>
  <si>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</si>
  <si>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</si>
  <si>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</si>
  <si>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</si>
  <si>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</si>
  <si>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</si>
  <si>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</si>
  <si>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</si>
  <si>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</si>
  <si>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</si>
  <si>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</si>
  <si>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</si>
  <si>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</si>
  <si>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</si>
  <si>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</si>
  <si>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</si>
  <si>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</si>
  <si>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</si>
  <si>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</si>
  <si>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</si>
  <si>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</si>
  <si>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</si>
  <si>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</si>
  <si>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</si>
  <si>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</si>
  <si>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</si>
  <si>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</si>
  <si>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</si>
  <si>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</si>
  <si>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</si>
  <si>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</si>
  <si>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</si>
  <si>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</si>
  <si>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</si>
  <si>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</si>
  <si>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</si>
  <si>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</si>
  <si>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</si>
  <si>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</si>
  <si>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</si>
  <si>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</si>
  <si>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</si>
  <si>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</si>
  <si>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</si>
  <si>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</si>
  <si>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</si>
  <si>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</si>
  <si>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</si>
  <si>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</si>
  <si>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</si>
  <si>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</si>
  <si>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</si>
  <si>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</si>
  <si>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</si>
  <si>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</si>
  <si>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</si>
  <si>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</si>
  <si>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</si>
  <si>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</si>
  <si>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</si>
  <si>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</si>
  <si>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</si>
  <si>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</si>
  <si>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</si>
  <si>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</si>
  <si>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</si>
  <si>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</si>
  <si>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</si>
  <si>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</si>
  <si>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</si>
  <si>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</si>
  <si>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</si>
  <si>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</si>
  <si>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</si>
  <si>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</si>
  <si>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</si>
  <si>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</si>
  <si>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</si>
  <si>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</si>
  <si>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</si>
  <si>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</si>
  <si>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</si>
  <si>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</si>
  <si>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</si>
  <si>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</si>
  <si>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</si>
  <si>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</si>
  <si>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</si>
  <si>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</si>
  <si>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</si>
  <si>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</si>
  <si>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</si>
  <si>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</si>
  <si>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</si>
  <si>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</si>
  <si>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</si>
  <si>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</si>
  <si>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</si>
  <si>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</si>
  <si>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</si>
  <si>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</si>
  <si>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</si>
  <si>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</si>
  <si>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</si>
  <si>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</si>
  <si>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</si>
  <si>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</si>
  <si>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</si>
  <si>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</si>
  <si>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</si>
  <si>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</si>
  <si>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</si>
  <si>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</si>
  <si>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</si>
  <si>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</si>
  <si>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</si>
  <si>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</si>
  <si>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</si>
  <si>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</si>
  <si>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</si>
  <si>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</si>
  <si>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</si>
  <si>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</si>
  <si>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</si>
  <si>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</si>
  <si>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</si>
  <si>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</si>
  <si>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</si>
  <si>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</si>
  <si>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</si>
  <si>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</si>
  <si>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</si>
  <si>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</si>
  <si>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</si>
  <si>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</si>
  <si>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</si>
  <si>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</si>
  <si>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</si>
  <si>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</si>
  <si>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</si>
  <si>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</si>
  <si>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</si>
  <si>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</si>
  <si>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</si>
  <si>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</si>
  <si>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</si>
  <si>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</si>
  <si>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</si>
  <si>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</si>
  <si>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</si>
  <si>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</si>
  <si>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</si>
  <si>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</si>
  <si>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</si>
  <si>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</si>
  <si>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</si>
  <si>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</si>
  <si>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</si>
  <si>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</si>
  <si>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</si>
  <si>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</si>
  <si>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</si>
  <si>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</si>
  <si>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</si>
  <si>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</si>
  <si>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</si>
  <si>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</si>
  <si>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</si>
  <si>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</si>
  <si>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</si>
  <si>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</si>
  <si>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</si>
  <si>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</si>
  <si>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</si>
  <si>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</si>
  <si>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</si>
  <si>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</si>
  <si>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</si>
  <si>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</si>
  <si>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</si>
  <si>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</si>
  <si>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</si>
  <si>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</si>
  <si>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</si>
  <si>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</si>
  <si>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</si>
  <si>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</si>
  <si>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</si>
  <si>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</si>
  <si>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</si>
  <si>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</si>
  <si>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</si>
  <si>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</si>
  <si>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</si>
  <si>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</si>
  <si>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</si>
  <si>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</si>
  <si>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</si>
  <si>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</si>
  <si>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</si>
  <si>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</si>
  <si>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</si>
  <si>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</si>
  <si>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</si>
  <si>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</si>
  <si>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</si>
  <si>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</si>
  <si>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</si>
  <si>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</si>
  <si>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</si>
  <si>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</si>
  <si>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</si>
  <si>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</si>
  <si>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</si>
  <si>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</si>
  <si>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</si>
  <si>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</si>
  <si>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</si>
  <si>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</si>
  <si>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</si>
  <si>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</si>
  <si>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</si>
  <si>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</si>
  <si>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</si>
  <si>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</si>
  <si>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</si>
  <si>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</si>
  <si>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</si>
  <si>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</si>
  <si>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</si>
  <si>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</si>
  <si>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</si>
  <si>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</si>
  <si>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</si>
  <si>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</si>
  <si>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</si>
  <si>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</si>
  <si>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</si>
  <si>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</si>
  <si>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</si>
  <si>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</si>
  <si>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</si>
  <si>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</si>
  <si>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</si>
  <si>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</si>
  <si>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</si>
  <si>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</si>
  <si>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</si>
  <si>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</si>
  <si>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</si>
  <si>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</si>
  <si>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</si>
  <si>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</si>
  <si>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</si>
  <si>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</si>
  <si>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</si>
  <si>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</si>
  <si>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</si>
  <si>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</si>
  <si>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</si>
  <si>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</si>
  <si>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</si>
  <si>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</si>
  <si>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</si>
  <si>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</si>
  <si>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</si>
  <si>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</si>
  <si>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</si>
  <si>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</si>
  <si>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</si>
  <si>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</si>
  <si>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</si>
  <si>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</si>
  <si>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</si>
  <si>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</si>
  <si>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</si>
  <si>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</si>
  <si>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</si>
  <si>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</si>
  <si>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</si>
  <si>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</si>
  <si>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</si>
  <si>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</si>
  <si>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</si>
  <si>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</si>
  <si>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</si>
  <si>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</si>
  <si>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</si>
  <si>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</si>
  <si>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</si>
  <si>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</si>
  <si>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</si>
  <si>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</si>
  <si>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</si>
  <si>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</si>
  <si>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</si>
  <si>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</si>
  <si>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</si>
  <si>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</si>
  <si>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</si>
  <si>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</si>
  <si>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</si>
  <si>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</si>
  <si>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</si>
  <si>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</si>
  <si>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</si>
  <si>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</si>
  <si>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</si>
  <si>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</si>
  <si>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</si>
  <si>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</si>
  <si>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</si>
  <si>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</si>
  <si>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</si>
  <si>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</si>
  <si>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</si>
  <si>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</si>
  <si>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</si>
  <si>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</si>
  <si>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</si>
  <si>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</si>
  <si>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</si>
  <si>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</si>
  <si>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</si>
  <si>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</si>
  <si>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</si>
  <si>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</si>
  <si>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</si>
  <si>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</si>
  <si>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</si>
  <si>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</si>
  <si>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</si>
  <si>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</si>
  <si>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</si>
  <si>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</si>
  <si>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</si>
  <si>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</si>
  <si>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</si>
  <si>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</si>
  <si>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</si>
  <si>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</si>
  <si>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</si>
  <si>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</si>
  <si>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</si>
  <si>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</si>
  <si>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</si>
  <si>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</si>
  <si>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</si>
  <si>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</si>
  <si>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</si>
  <si>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</si>
  <si>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</si>
  <si>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</si>
  <si>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</si>
  <si>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</si>
  <si>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</si>
  <si>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</si>
  <si>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</si>
  <si>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</si>
  <si>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</si>
  <si>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</si>
  <si>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</si>
  <si>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</si>
  <si>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</si>
  <si>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</si>
  <si>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</si>
  <si>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</si>
  <si>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</si>
  <si>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</si>
  <si>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</si>
  <si>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</si>
  <si>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</si>
  <si>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</si>
  <si>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</si>
  <si>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</si>
  <si>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</si>
  <si>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</si>
  <si>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</si>
  <si>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</si>
  <si>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</si>
  <si>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</si>
  <si>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</si>
  <si>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</si>
  <si>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</si>
  <si>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</si>
  <si>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</si>
  <si>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</si>
  <si>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</si>
  <si>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</si>
  <si>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</si>
  <si>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</si>
  <si>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</si>
  <si>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</si>
  <si>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</si>
  <si>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</si>
  <si>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</si>
  <si>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</si>
  <si>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</si>
  <si>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</si>
  <si>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</si>
  <si>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</si>
  <si>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</si>
  <si>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</si>
  <si>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</si>
  <si>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</si>
  <si>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</si>
  <si>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</si>
  <si>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</si>
  <si>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</si>
  <si>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</si>
  <si>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</si>
  <si>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</si>
  <si>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</si>
  <si>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</si>
  <si>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</si>
  <si>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</si>
  <si>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</si>
  <si>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</si>
  <si>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</si>
  <si>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</si>
  <si>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</si>
  <si>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</si>
  <si>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</si>
  <si>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</si>
  <si>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</si>
  <si>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</si>
  <si>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</si>
  <si>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</si>
  <si>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</si>
  <si>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</si>
  <si>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</si>
  <si>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</si>
  <si>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</si>
  <si>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</si>
  <si>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</si>
  <si>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</si>
  <si>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</si>
  <si>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</si>
  <si>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</si>
  <si>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</si>
  <si>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</si>
  <si>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</si>
  <si>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</si>
  <si>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</si>
  <si>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</si>
  <si>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</si>
  <si>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</si>
  <si>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</si>
  <si>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</si>
  <si>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</si>
  <si>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</si>
  <si>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</si>
  <si>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</si>
  <si>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</si>
  <si>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</si>
  <si>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</si>
  <si>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</si>
  <si>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</si>
  <si>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</si>
  <si>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</si>
  <si>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</si>
  <si>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</si>
  <si>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</si>
  <si>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</si>
  <si>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</si>
  <si>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</si>
  <si>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</si>
  <si>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</si>
  <si>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</si>
  <si>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</si>
  <si>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</si>
  <si>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</si>
  <si>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</si>
  <si>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</si>
  <si>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</si>
  <si>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</si>
  <si>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</si>
  <si>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</si>
  <si>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</si>
  <si>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</si>
  <si>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</si>
  <si>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</si>
  <si>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</si>
  <si>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</si>
  <si>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</si>
  <si>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</si>
  <si>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</si>
  <si>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</si>
  <si>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</si>
  <si>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</si>
  <si>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</si>
  <si>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</si>
  <si>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</si>
  <si>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</si>
  <si>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</si>
  <si>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</si>
  <si>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</si>
  <si>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</si>
  <si>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</si>
  <si>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</si>
  <si>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</si>
  <si>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</si>
  <si>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</si>
  <si>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</si>
  <si>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</si>
  <si>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</si>
  <si>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</si>
  <si>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</si>
  <si>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</si>
  <si>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</si>
  <si>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</si>
  <si>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</si>
  <si>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</si>
  <si>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</si>
  <si>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</si>
  <si>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</si>
  <si>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</si>
  <si>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</si>
  <si>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</si>
  <si>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</si>
  <si>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</si>
  <si>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</si>
  <si>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</si>
  <si>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</si>
  <si>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</si>
  <si>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</si>
  <si>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</si>
  <si>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</si>
  <si>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</si>
  <si>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</si>
  <si>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</si>
  <si>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</si>
  <si>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</si>
  <si>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</si>
  <si>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</si>
  <si>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</si>
  <si>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</si>
  <si>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</si>
  <si>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</si>
  <si>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</si>
  <si>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</si>
  <si>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</si>
  <si>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</si>
  <si>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</si>
  <si>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</si>
  <si>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</si>
  <si>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</si>
  <si>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</si>
  <si>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</si>
  <si>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</si>
  <si>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</si>
  <si>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</si>
  <si>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</si>
  <si>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</si>
  <si>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</si>
  <si>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</si>
  <si>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</si>
  <si>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</si>
  <si>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</si>
  <si>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</si>
  <si>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</si>
  <si>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</si>
  <si>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</si>
  <si>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</si>
  <si>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</si>
  <si>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</si>
  <si>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</si>
  <si>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</si>
  <si>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</si>
  <si>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</si>
  <si>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</si>
  <si>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</si>
  <si>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</si>
  <si>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</si>
  <si>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</si>
  <si>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</si>
  <si>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</si>
  <si>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</si>
  <si>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</si>
  <si>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</si>
  <si>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</si>
  <si>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</si>
  <si>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</si>
  <si>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</si>
  <si>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</si>
  <si>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</si>
  <si>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</si>
  <si>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</si>
  <si>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</si>
  <si>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</si>
  <si>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</si>
  <si>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</si>
  <si>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</si>
  <si>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</si>
  <si>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</si>
  <si>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</si>
  <si>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</si>
  <si>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</si>
  <si>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</si>
  <si>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</si>
  <si>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</si>
  <si>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</si>
  <si>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</si>
  <si>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</si>
  <si>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</si>
  <si>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</si>
  <si>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</si>
  <si>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</si>
  <si>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</si>
  <si>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</si>
  <si>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</si>
  <si>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</si>
  <si>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</si>
  <si>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</si>
  <si>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</si>
  <si>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</si>
  <si>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</si>
  <si>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</si>
  <si>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</si>
  <si>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</si>
  <si>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</si>
  <si>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</si>
  <si>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</si>
  <si>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</si>
  <si>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</si>
  <si>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</si>
  <si>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</si>
  <si>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</si>
  <si>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</si>
  <si>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</si>
  <si>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</si>
  <si>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</si>
  <si>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</si>
  <si>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</si>
  <si>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</si>
  <si>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</si>
  <si>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</si>
  <si>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</si>
  <si>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</si>
  <si>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</si>
  <si>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</si>
  <si>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</si>
  <si>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</si>
  <si>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</si>
  <si>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</si>
  <si>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</si>
  <si>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</si>
  <si>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</si>
  <si>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</si>
  <si>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</si>
  <si>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</si>
  <si>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</si>
  <si>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</si>
  <si>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</si>
  <si>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</si>
  <si>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</si>
  <si>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</si>
  <si>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</si>
  <si>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</si>
  <si>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</si>
  <si>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</si>
  <si>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</si>
  <si>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</si>
  <si>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</si>
  <si>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</si>
  <si>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</si>
  <si>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</si>
  <si>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</si>
  <si>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</si>
  <si>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</si>
  <si>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</si>
  <si>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</si>
  <si>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</si>
  <si>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</si>
  <si>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</si>
  <si>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</si>
  <si>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</si>
  <si>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</si>
  <si>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</si>
  <si>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</si>
  <si>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</si>
  <si>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</si>
  <si>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</si>
  <si>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</si>
  <si>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</si>
  <si>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</si>
  <si>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</si>
  <si>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</si>
  <si>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</si>
  <si>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</si>
  <si>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</si>
  <si>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</si>
  <si>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</si>
  <si>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</si>
  <si>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</si>
  <si>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</si>
  <si>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</si>
  <si>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</si>
  <si>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</si>
  <si>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</si>
  <si>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</si>
  <si>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</si>
  <si>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</si>
  <si>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</si>
  <si>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</si>
  <si>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</si>
  <si>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</si>
  <si>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</si>
  <si>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</si>
  <si>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</si>
  <si>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</si>
  <si>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</si>
  <si>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</si>
  <si>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</si>
  <si>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</si>
  <si>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</si>
  <si>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</si>
  <si>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</si>
  <si>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</si>
  <si>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</si>
  <si>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</si>
  <si>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</si>
  <si>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</si>
  <si>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</si>
  <si>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</si>
  <si>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</si>
  <si>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</si>
  <si>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</si>
  <si>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</si>
  <si>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</si>
  <si>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</si>
  <si>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</si>
  <si>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</si>
  <si>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</si>
  <si>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</si>
  <si>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</si>
  <si>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</si>
  <si>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</si>
  <si>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</si>
  <si>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</si>
  <si>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</si>
  <si>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</si>
  <si>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</si>
  <si>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</si>
  <si>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</si>
  <si>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</si>
  <si>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</si>
  <si>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</si>
  <si>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</si>
  <si>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</si>
  <si>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</si>
  <si>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</si>
  <si>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</si>
  <si>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</si>
  <si>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</si>
  <si>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</si>
  <si>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</si>
  <si>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</si>
  <si>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</si>
  <si>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</si>
  <si>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</si>
  <si>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</si>
  <si>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</si>
  <si>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</si>
  <si>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</si>
  <si>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</si>
  <si>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</si>
  <si>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</si>
  <si>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</si>
  <si>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</si>
  <si>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</si>
  <si>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</si>
  <si>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</si>
  <si>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</si>
  <si>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</si>
  <si>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</si>
  <si>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</si>
  <si>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</si>
  <si>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</si>
  <si>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</si>
  <si>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</si>
  <si>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</si>
  <si>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</si>
  <si>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</si>
  <si>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</si>
  <si>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</si>
  <si>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</si>
  <si>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</si>
  <si>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</si>
  <si>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</si>
  <si>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</si>
  <si>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</si>
  <si>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</si>
  <si>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</si>
  <si>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</si>
  <si>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</si>
  <si>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</si>
  <si>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</si>
  <si>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</si>
  <si>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</si>
  <si>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</si>
  <si>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</si>
  <si>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</si>
  <si>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</si>
  <si>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</si>
  <si>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</si>
  <si>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</si>
  <si>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</si>
  <si>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</si>
  <si>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</si>
  <si>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</si>
  <si>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</si>
  <si>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</si>
  <si>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</si>
  <si>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</si>
  <si>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</si>
  <si>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</si>
  <si>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</si>
  <si>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</si>
  <si>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</si>
  <si>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</si>
  <si>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</si>
  <si>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</si>
  <si>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</si>
  <si>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</si>
  <si>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</si>
  <si>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</si>
  <si>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</si>
  <si>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</si>
  <si>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</si>
  <si>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</si>
  <si>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</si>
  <si>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</si>
  <si>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</si>
  <si>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</si>
  <si>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</si>
  <si>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</si>
  <si>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</si>
  <si>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</si>
  <si>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</si>
  <si>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</si>
  <si>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</si>
  <si>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</si>
  <si>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</si>
  <si>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</si>
  <si>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</si>
  <si>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</si>
  <si>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</si>
  <si>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</si>
  <si>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</si>
  <si>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</si>
  <si>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</si>
  <si>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</si>
  <si>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</si>
  <si>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</si>
  <si>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</si>
  <si>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</si>
  <si>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</si>
  <si>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</si>
  <si>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</si>
  <si>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</si>
  <si>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</si>
  <si>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</si>
  <si>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</si>
  <si>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</si>
  <si>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</si>
  <si>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</si>
  <si>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</si>
  <si>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</si>
  <si>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</si>
  <si>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</si>
  <si>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</si>
  <si>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</si>
  <si>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</si>
  <si>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</si>
  <si>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</si>
  <si>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</si>
  <si>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</si>
  <si>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</si>
  <si>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</si>
  <si>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</si>
  <si>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</si>
  <si>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</si>
  <si>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</si>
  <si>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</si>
  <si>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</si>
  <si>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</si>
  <si>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</si>
  <si>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</si>
  <si>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</si>
  <si>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</si>
  <si>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</si>
  <si>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</si>
  <si>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</si>
  <si>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</si>
  <si>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</si>
  <si>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</si>
  <si>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</si>
  <si>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</si>
  <si>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</si>
  <si>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</si>
  <si>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</si>
  <si>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</si>
  <si>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</si>
  <si>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</si>
  <si>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</si>
  <si>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</si>
  <si>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</si>
  <si>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</si>
  <si>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</si>
  <si>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</si>
  <si>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</si>
  <si>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</si>
  <si>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</si>
  <si>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</si>
  <si>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</si>
  <si>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</si>
  <si>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</si>
  <si>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</si>
  <si>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</si>
  <si>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</si>
  <si>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</si>
  <si>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</si>
  <si>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</si>
  <si>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</si>
  <si>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</si>
  <si>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</si>
  <si>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</si>
  <si>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</si>
  <si>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</si>
  <si>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</si>
  <si>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</si>
  <si>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</si>
  <si>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</si>
  <si>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</si>
  <si>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</si>
  <si>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</si>
  <si>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</si>
  <si>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</si>
  <si>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</si>
  <si>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</si>
  <si>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</si>
  <si>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</si>
  <si>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</si>
  <si>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</si>
  <si>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</si>
  <si>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</si>
  <si>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</si>
  <si>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</si>
  <si>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</si>
  <si>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</si>
  <si>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</si>
  <si>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</si>
  <si>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</si>
  <si>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</si>
  <si>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</si>
  <si>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</si>
  <si>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</si>
  <si>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</si>
  <si>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</si>
  <si>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</si>
  <si>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</si>
  <si>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</si>
  <si>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</si>
  <si>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</si>
  <si>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</si>
  <si>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</si>
  <si>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</si>
  <si>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</si>
  <si>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</si>
  <si>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</si>
  <si>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</si>
  <si>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</si>
  <si>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</si>
  <si>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</si>
  <si>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</si>
  <si>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</si>
  <si>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</si>
  <si>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</si>
  <si>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</si>
  <si>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</si>
  <si>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</si>
  <si>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</si>
  <si>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</si>
  <si>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</si>
  <si>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</si>
  <si>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</si>
  <si>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</si>
  <si>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</si>
  <si>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</si>
  <si>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</si>
  <si>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</si>
  <si>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</si>
  <si>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</si>
  <si>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</si>
  <si>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</si>
  <si>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</si>
  <si>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</si>
  <si>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</si>
  <si>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</si>
  <si>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</si>
  <si>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</si>
  <si>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</si>
  <si>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</si>
  <si>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</si>
  <si>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</si>
  <si>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</si>
  <si>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</si>
  <si>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</si>
  <si>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</si>
  <si>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</si>
  <si>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</si>
  <si>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</si>
  <si>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</si>
  <si>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</si>
  <si>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</si>
  <si>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</si>
  <si>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</si>
  <si>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</si>
  <si>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</si>
  <si>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</si>
  <si>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</si>
  <si>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</si>
  <si>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</si>
  <si>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</si>
  <si>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</si>
  <si>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</si>
  <si>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</si>
  <si>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</si>
  <si>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</si>
  <si>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</si>
  <si>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</si>
  <si>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</si>
  <si>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</si>
  <si>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</si>
  <si>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</si>
  <si>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</si>
  <si>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</si>
  <si>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</si>
  <si>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</si>
  <si>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</si>
  <si>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</si>
  <si>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</si>
  <si>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</si>
  <si>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</si>
  <si>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</si>
  <si>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</si>
  <si>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</si>
  <si>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</si>
  <si>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</si>
  <si>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</si>
  <si>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</si>
  <si>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</si>
  <si>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</si>
  <si>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</si>
  <si>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</si>
  <si>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</si>
  <si>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</si>
  <si>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</si>
  <si>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</si>
  <si>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</si>
  <si>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</si>
  <si>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</si>
  <si>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</si>
  <si>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</si>
  <si>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</si>
  <si>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</si>
  <si>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</si>
  <si>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</si>
  <si>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</si>
  <si>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</si>
  <si>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</si>
  <si>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</si>
  <si>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</si>
  <si>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</si>
  <si>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</si>
  <si>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</si>
  <si>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</si>
  <si>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</si>
  <si>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</si>
  <si>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</si>
  <si>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</si>
  <si>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</si>
  <si>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</si>
  <si>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</si>
  <si>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</si>
  <si>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</si>
  <si>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</si>
  <si>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</si>
  <si>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</si>
  <si>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</si>
  <si>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</si>
  <si>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</si>
  <si>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</si>
  <si>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</si>
  <si>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</si>
  <si>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</si>
  <si>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</si>
  <si>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</si>
  <si>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</si>
  <si>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</si>
  <si>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</si>
  <si>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</si>
  <si>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</si>
  <si>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</si>
  <si>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</si>
  <si>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</si>
  <si>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</si>
  <si>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</si>
  <si>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</si>
  <si>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</si>
  <si>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</si>
  <si>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</si>
  <si>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</si>
  <si>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</si>
  <si>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</si>
  <si>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</si>
  <si>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</si>
  <si>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</si>
  <si>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</si>
  <si>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</si>
  <si>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</si>
  <si>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</si>
  <si>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</si>
  <si>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</si>
  <si>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</si>
  <si>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</si>
  <si>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</si>
  <si>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</si>
  <si>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</si>
  <si>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</si>
  <si>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</si>
  <si>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</si>
  <si>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</si>
  <si>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</si>
  <si>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</si>
  <si>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</si>
  <si>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</si>
  <si>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</si>
  <si>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</si>
  <si>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</si>
  <si>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</si>
  <si>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</si>
  <si>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</si>
  <si>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</si>
  <si>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</si>
  <si>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</si>
  <si>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</si>
  <si>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</si>
  <si>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</si>
  <si>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</si>
  <si>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</si>
  <si>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</si>
  <si>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</si>
  <si>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</si>
  <si>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</si>
  <si>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</si>
  <si>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</si>
  <si>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</si>
  <si>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</si>
  <si>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</si>
  <si>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</si>
  <si>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</si>
  <si>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</si>
  <si>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</si>
  <si>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</si>
  <si>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</si>
  <si>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</si>
  <si>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</si>
  <si>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</si>
  <si>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</si>
  <si>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</si>
  <si>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</si>
  <si>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</si>
  <si>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</si>
  <si>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</si>
  <si>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</si>
  <si>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</si>
  <si>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</si>
  <si>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</si>
  <si>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</si>
  <si>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</si>
  <si>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</si>
  <si>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</si>
  <si>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</si>
  <si>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</si>
  <si>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</si>
  <si>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</si>
  <si>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</si>
  <si>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</si>
  <si>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</si>
  <si>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</si>
  <si>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</si>
  <si>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</si>
  <si>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</si>
  <si>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</si>
  <si>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</si>
  <si>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</si>
  <si>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</si>
  <si>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</si>
  <si>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</si>
  <si>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</si>
  <si>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</si>
  <si>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</si>
  <si>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</si>
  <si>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</si>
  <si>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</si>
  <si>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</si>
  <si>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</si>
  <si>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</si>
  <si>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</si>
  <si>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</si>
  <si>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</si>
  <si>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</si>
  <si>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</si>
  <si>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</si>
  <si>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</si>
  <si>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</si>
  <si>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</si>
  <si>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</si>
  <si>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</si>
  <si>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</si>
  <si>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</si>
  <si>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</si>
  <si>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</si>
  <si>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</si>
  <si>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</si>
  <si>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</si>
  <si>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</si>
  <si>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</si>
  <si>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</si>
  <si>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</si>
  <si>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</si>
  <si>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</si>
  <si>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</si>
  <si>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</si>
  <si>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</si>
  <si>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</si>
  <si>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</si>
  <si>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</si>
  <si>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</si>
  <si>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</si>
  <si>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</si>
  <si>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</si>
  <si>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</si>
  <si>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</si>
  <si>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</si>
  <si>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</si>
  <si>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</si>
  <si>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</si>
  <si>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</si>
  <si>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</si>
  <si>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</si>
  <si>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</si>
  <si>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</si>
  <si>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</si>
  <si>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</si>
  <si>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</si>
  <si>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</si>
  <si>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</si>
  <si>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</si>
  <si>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</si>
  <si>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</si>
  <si>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</si>
  <si>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</si>
  <si>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</si>
  <si>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</si>
  <si>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</si>
  <si>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</si>
  <si>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</si>
  <si>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</si>
  <si>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</si>
  <si>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</si>
  <si>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</si>
  <si>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</si>
  <si>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</si>
  <si>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</si>
  <si>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</si>
  <si>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</si>
  <si>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</si>
  <si>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</si>
  <si>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</si>
  <si>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</si>
  <si>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</si>
  <si>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</si>
  <si>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</si>
  <si>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</si>
  <si>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</si>
  <si>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</si>
  <si>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</si>
  <si>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</si>
  <si>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</si>
  <si>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</si>
  <si>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</si>
  <si>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</si>
  <si>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</si>
  <si>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</si>
  <si>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</si>
  <si>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</si>
  <si>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</si>
  <si>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</si>
  <si>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</si>
  <si>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</si>
  <si>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</si>
  <si>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</si>
  <si>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</si>
  <si>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</si>
  <si>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</si>
  <si>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</si>
  <si>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</si>
  <si>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</si>
  <si>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</si>
  <si>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</si>
  <si>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</si>
  <si>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</si>
  <si>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</si>
  <si>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</si>
  <si>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</si>
  <si>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</si>
  <si>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</si>
  <si>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</si>
  <si>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</si>
  <si>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</si>
  <si>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</si>
  <si>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</si>
  <si>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</si>
  <si>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</si>
  <si>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</si>
  <si>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</si>
  <si>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</si>
  <si>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</si>
  <si>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</si>
  <si>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</si>
  <si>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</si>
  <si>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</si>
  <si>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</si>
  <si>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</si>
  <si>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</si>
  <si>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</si>
  <si>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</si>
  <si>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</si>
  <si>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</si>
  <si>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</si>
  <si>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</si>
  <si>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</si>
  <si>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</si>
  <si>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</si>
  <si>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</si>
  <si>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</si>
  <si>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</si>
  <si>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</si>
  <si>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</si>
  <si>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</si>
  <si>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</si>
  <si>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</si>
  <si>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</si>
  <si>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</si>
  <si>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</si>
  <si>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</si>
  <si>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</si>
  <si>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</si>
  <si>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</si>
  <si>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</si>
  <si>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</si>
  <si>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</si>
  <si>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</si>
  <si>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</si>
  <si>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</si>
  <si>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</si>
  <si>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</si>
  <si>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</si>
  <si>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</si>
  <si>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</si>
  <si>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</si>
  <si>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</si>
  <si>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</si>
  <si>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</si>
  <si>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</si>
  <si>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</si>
  <si>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</si>
  <si>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</si>
  <si>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</si>
  <si>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</si>
  <si>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</si>
  <si>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</si>
  <si>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</si>
  <si>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</si>
  <si>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</si>
  <si>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</si>
  <si>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</si>
  <si>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</si>
  <si>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</si>
  <si>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</si>
  <si>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</si>
  <si>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</si>
  <si>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</si>
  <si>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</si>
  <si>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</si>
  <si>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</si>
  <si>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</si>
  <si>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</si>
  <si>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</si>
  <si>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</si>
  <si>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</si>
  <si>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</si>
  <si>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</si>
  <si>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</si>
  <si>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</si>
  <si>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</si>
  <si>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</si>
  <si>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</si>
  <si>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</si>
  <si>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</si>
  <si>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</si>
  <si>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</si>
  <si>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</si>
  <si>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</si>
  <si>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</si>
  <si>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</si>
  <si>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</si>
  <si>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</si>
  <si>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</si>
  <si>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</si>
  <si>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</si>
  <si>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</si>
  <si>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</si>
  <si>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</si>
  <si>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</si>
  <si>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</si>
  <si>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</si>
  <si>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</si>
  <si>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</si>
  <si>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</si>
  <si>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</si>
  <si>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</si>
  <si>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</si>
  <si>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</si>
  <si>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</si>
  <si>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</si>
  <si>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</si>
  <si>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</si>
  <si>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</si>
  <si>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</si>
  <si>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</si>
  <si>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</si>
  <si>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</si>
  <si>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</si>
  <si>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</si>
  <si>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</si>
  <si>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</si>
  <si>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</si>
  <si>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</si>
  <si>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</si>
  <si>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</si>
  <si>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</si>
  <si>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</si>
  <si>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</si>
  <si>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</si>
  <si>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</si>
  <si>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</si>
  <si>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</si>
  <si>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</si>
  <si>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</si>
  <si>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</si>
  <si>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</si>
  <si>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</si>
  <si>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</si>
  <si>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</si>
  <si>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</si>
  <si>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</si>
  <si>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</si>
  <si>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</si>
  <si>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</si>
  <si>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</si>
  <si>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</si>
  <si>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</si>
  <si>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</si>
  <si>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</si>
  <si>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</si>
  <si>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</si>
  <si>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</si>
  <si>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</si>
  <si>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</si>
  <si>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</si>
  <si>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</si>
  <si>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</si>
  <si>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</si>
  <si>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</si>
  <si>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</si>
  <si>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</si>
  <si>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</si>
  <si>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</si>
  <si>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</si>
  <si>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</si>
  <si>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</si>
  <si>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</si>
  <si>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</si>
  <si>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</si>
  <si>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</si>
  <si>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</si>
  <si>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</si>
  <si>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</si>
  <si>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</si>
  <si>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</si>
  <si>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</si>
  <si>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</si>
  <si>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</si>
  <si>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</si>
  <si>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</si>
  <si>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</si>
  <si>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</si>
  <si>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</si>
  <si>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</si>
  <si>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</si>
  <si>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</si>
  <si>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</si>
  <si>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</si>
  <si>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</si>
  <si>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</si>
  <si>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</si>
  <si>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</si>
  <si>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</si>
  <si>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</si>
  <si>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</si>
  <si>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</si>
  <si>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</si>
  <si>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</si>
  <si>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</si>
  <si>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</si>
  <si>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</si>
  <si>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</si>
  <si>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</si>
  <si>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</si>
  <si>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</si>
  <si>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</si>
  <si>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</si>
  <si>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</si>
  <si>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</si>
  <si>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</si>
  <si>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</si>
  <si>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</si>
  <si>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</si>
  <si>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</si>
  <si>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</si>
  <si>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</si>
  <si>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</si>
  <si>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</si>
  <si>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</si>
  <si>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</si>
  <si>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</si>
  <si>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</si>
  <si>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</si>
  <si>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</si>
  <si>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</si>
  <si>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</si>
  <si>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</si>
  <si>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</si>
  <si>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</si>
  <si>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</si>
  <si>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</si>
  <si>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</si>
  <si>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</si>
  <si>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</si>
  <si>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</si>
  <si>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</si>
  <si>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</si>
  <si>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</si>
  <si>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</si>
  <si>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</si>
  <si>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</si>
  <si>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</si>
  <si>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</si>
  <si>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</si>
  <si>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</si>
  <si>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</si>
  <si>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</si>
  <si>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</si>
  <si>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</si>
  <si>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</si>
  <si>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</si>
  <si>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</si>
  <si>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</si>
  <si>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</si>
  <si>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</si>
  <si>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</si>
  <si>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</si>
  <si>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</si>
  <si>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</si>
  <si>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</si>
  <si>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</si>
  <si>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</si>
  <si>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</si>
  <si>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</si>
  <si>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</si>
  <si>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</si>
  <si>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</si>
  <si>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</si>
  <si>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</si>
  <si>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</si>
  <si>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</si>
  <si>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</si>
  <si>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</si>
  <si>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</si>
  <si>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</si>
  <si>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</si>
  <si>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</si>
  <si>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</si>
  <si>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</si>
  <si>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</si>
  <si>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</si>
  <si>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</si>
  <si>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</si>
  <si>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</si>
  <si>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</si>
  <si>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</si>
  <si>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</si>
  <si>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</si>
  <si>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</si>
  <si>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</si>
  <si>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</si>
  <si>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</si>
  <si>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</si>
  <si>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</si>
  <si>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</si>
  <si>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</si>
  <si>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</si>
  <si>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</si>
  <si>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</si>
  <si>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</si>
  <si>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</si>
  <si>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</si>
  <si>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</si>
  <si>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</si>
  <si>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</si>
  <si>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</si>
  <si>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</si>
  <si>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</si>
  <si>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</si>
  <si>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</si>
  <si>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</si>
  <si>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</si>
  <si>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</si>
  <si>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</si>
  <si>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</si>
  <si>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</si>
  <si>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</si>
  <si>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</si>
  <si>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</si>
  <si>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</si>
  <si>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</si>
  <si>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</si>
  <si>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</si>
  <si>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</si>
  <si>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</si>
  <si>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</si>
  <si>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</si>
  <si>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</si>
  <si>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</si>
  <si>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</si>
  <si>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</si>
  <si>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</si>
  <si>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</si>
  <si>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</si>
  <si>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</si>
  <si>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</si>
  <si>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</si>
  <si>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</si>
  <si>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</si>
  <si>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</si>
  <si>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</si>
  <si>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</si>
  <si>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</si>
  <si>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</si>
  <si>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</si>
  <si>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</si>
  <si>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</si>
  <si>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</si>
  <si>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</si>
  <si>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</si>
  <si>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</si>
  <si>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</si>
  <si>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</si>
  <si>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</si>
  <si>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</si>
  <si>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</si>
  <si>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</si>
  <si>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</si>
  <si>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</si>
  <si>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</si>
  <si>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</si>
  <si>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</si>
  <si>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</si>
  <si>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</si>
  <si>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</si>
  <si>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</si>
  <si>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</si>
  <si>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</si>
  <si>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</si>
  <si>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</si>
  <si>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</si>
  <si>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</si>
  <si>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</si>
  <si>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</si>
  <si>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</si>
  <si>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</si>
  <si>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</si>
  <si>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</si>
  <si>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</si>
  <si>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</si>
  <si>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</si>
  <si>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</si>
  <si>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</si>
  <si>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</si>
  <si>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</si>
  <si>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</si>
  <si>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</si>
  <si>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</si>
  <si>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</si>
  <si>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</si>
  <si>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</si>
  <si>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</si>
  <si>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</si>
  <si>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</si>
  <si>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</si>
  <si>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</si>
  <si>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</si>
  <si>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</si>
  <si>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</si>
  <si>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</si>
  <si>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</si>
  <si>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</si>
  <si>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</si>
  <si>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</si>
  <si>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</si>
  <si>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</si>
  <si>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</si>
  <si>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</si>
  <si>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</si>
  <si>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</si>
  <si>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</si>
  <si>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</si>
  <si>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</si>
  <si>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</si>
  <si>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</si>
  <si>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</si>
  <si>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</si>
  <si>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</si>
  <si>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</si>
  <si>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</si>
  <si>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</si>
  <si>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</si>
  <si>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</si>
  <si>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</si>
  <si>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</si>
  <si>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</si>
  <si>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</si>
  <si>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</si>
  <si>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</si>
  <si>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</si>
  <si>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</si>
  <si>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</si>
  <si>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</si>
  <si>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</si>
  <si>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</si>
  <si>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</si>
  <si>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</si>
  <si>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</si>
  <si>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</si>
  <si>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</si>
  <si>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</si>
  <si>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</si>
  <si>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</si>
  <si>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</si>
  <si>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</si>
  <si>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</si>
  <si>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</si>
  <si>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</si>
  <si>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</si>
  <si>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</si>
  <si>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</si>
  <si>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</si>
  <si>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</si>
  <si>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</si>
  <si>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</si>
  <si>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</si>
  <si>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</si>
  <si>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</si>
  <si>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</si>
  <si>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</si>
  <si>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</si>
  <si>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</si>
  <si>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</si>
  <si>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</si>
  <si>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</si>
  <si>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</si>
  <si>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</si>
  <si>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</si>
  <si>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</si>
  <si>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</si>
  <si>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</si>
  <si>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</si>
  <si>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</si>
  <si>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</si>
  <si>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</si>
  <si>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</si>
  <si>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</si>
  <si>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</si>
  <si>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</si>
  <si>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</si>
  <si>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</si>
  <si>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</si>
  <si>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</si>
  <si>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</si>
  <si>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</si>
  <si>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</si>
  <si>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</si>
  <si>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</si>
  <si>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</si>
  <si>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</si>
  <si>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</si>
  <si>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</si>
  <si>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</si>
  <si>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</si>
  <si>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</si>
  <si>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</si>
  <si>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</si>
  <si>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</si>
  <si>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</si>
  <si>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</si>
  <si>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</si>
  <si>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</si>
  <si>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</si>
  <si>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</si>
  <si>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</si>
  <si>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</si>
  <si>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</si>
  <si>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</si>
  <si>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</si>
  <si>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</si>
  <si>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</si>
  <si>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</si>
  <si>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</si>
  <si>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</si>
  <si>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</si>
  <si>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</si>
  <si>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</si>
  <si>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</si>
  <si>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</si>
  <si>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</si>
  <si>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</si>
  <si>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</si>
  <si>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</si>
  <si>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</si>
  <si>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</si>
  <si>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</si>
  <si>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</si>
  <si>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</si>
  <si>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</si>
  <si>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</si>
  <si>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</si>
  <si>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</si>
  <si>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</si>
  <si>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</si>
  <si>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</si>
  <si>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</si>
  <si>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</si>
  <si>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</si>
  <si>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</si>
  <si>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</si>
  <si>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</si>
  <si>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</si>
  <si>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</si>
  <si>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</si>
  <si>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</si>
  <si>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</si>
  <si>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</si>
  <si>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</si>
  <si>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</si>
  <si>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</si>
  <si>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</si>
  <si>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</si>
  <si>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</si>
  <si>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</si>
  <si>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</si>
  <si>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</si>
  <si>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</si>
  <si>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</si>
  <si>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</si>
  <si>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</si>
  <si>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</si>
  <si>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</si>
  <si>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</si>
  <si>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</si>
  <si>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</si>
  <si>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</si>
  <si>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</si>
  <si>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</si>
  <si>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</si>
  <si>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</si>
  <si>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</si>
  <si>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</si>
  <si>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</si>
  <si>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</si>
  <si>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</si>
  <si>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</si>
  <si>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</si>
  <si>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</si>
  <si>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</si>
  <si>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</si>
  <si>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</si>
  <si>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</si>
  <si>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</si>
  <si>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</si>
  <si>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</si>
  <si>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</si>
  <si>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</si>
  <si>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</si>
  <si>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</si>
  <si>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</si>
  <si>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</si>
  <si>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</si>
  <si>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</si>
  <si>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</si>
  <si>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</si>
  <si>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</si>
  <si>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</si>
  <si>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</si>
  <si>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</si>
  <si>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</si>
  <si>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</si>
  <si>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</si>
  <si>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</si>
  <si>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</si>
  <si>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</si>
  <si>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</si>
  <si>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</si>
  <si>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</si>
  <si>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</si>
  <si>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</si>
  <si>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</si>
  <si>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</si>
  <si>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</si>
  <si>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</si>
  <si>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</si>
  <si>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</si>
  <si>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</si>
  <si>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</si>
  <si>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</si>
  <si>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</si>
  <si>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</si>
  <si>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</si>
  <si>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</si>
  <si>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</si>
  <si>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</si>
  <si>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</si>
  <si>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</si>
  <si>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</si>
  <si>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</si>
  <si>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</si>
  <si>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</si>
  <si>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</si>
  <si>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</si>
  <si>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</si>
  <si>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</si>
  <si>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</si>
  <si>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</si>
  <si>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</si>
  <si>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</si>
  <si>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</si>
  <si>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</si>
  <si>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</si>
  <si>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</si>
  <si>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</si>
  <si>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</si>
  <si>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</si>
  <si>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</si>
  <si>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</si>
  <si>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</si>
  <si>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</si>
  <si>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</si>
  <si>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</si>
  <si>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</si>
  <si>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</si>
  <si>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</si>
  <si>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</si>
  <si>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</si>
  <si>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</si>
  <si>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</si>
  <si>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</si>
  <si>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</si>
  <si>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</si>
  <si>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</si>
  <si>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</si>
  <si>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</si>
  <si>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</si>
  <si>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</si>
  <si>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</si>
  <si>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</si>
  <si>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</si>
  <si>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</si>
  <si>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</si>
  <si>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</si>
  <si>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</si>
  <si>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</si>
  <si>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</si>
  <si>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</si>
  <si>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</si>
  <si>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</si>
  <si>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</si>
  <si>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</si>
  <si>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</si>
  <si>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</si>
  <si>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</si>
  <si>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</si>
  <si>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</si>
  <si>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</si>
  <si>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</si>
  <si>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</si>
  <si>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</si>
  <si>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</si>
  <si>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</si>
  <si>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</si>
  <si>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</si>
  <si>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</si>
  <si>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</si>
  <si>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</si>
  <si>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</si>
  <si>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</si>
  <si>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</si>
  <si>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</si>
  <si>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</si>
  <si>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</si>
  <si>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</si>
  <si>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</si>
  <si>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</si>
  <si>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</si>
  <si>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</si>
  <si>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</si>
  <si>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</si>
  <si>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</si>
  <si>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</si>
  <si>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</si>
  <si>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</si>
  <si>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</si>
  <si>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</si>
  <si>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</si>
  <si>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</si>
  <si>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</si>
  <si>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</si>
  <si>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</si>
  <si>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</si>
  <si>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</si>
  <si>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</si>
  <si>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</si>
  <si>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</si>
  <si>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</si>
  <si>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</si>
  <si>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</si>
  <si>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</si>
  <si>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</si>
  <si>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</si>
  <si>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</si>
  <si>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</si>
  <si>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</si>
  <si>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</si>
  <si>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</si>
  <si>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</si>
  <si>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</si>
  <si>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</si>
  <si>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</si>
  <si>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</si>
  <si>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</si>
  <si>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</si>
  <si>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</si>
  <si>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</si>
  <si>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</si>
  <si>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</si>
  <si>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</si>
  <si>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</si>
  <si>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</si>
  <si>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</si>
  <si>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</si>
  <si>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</si>
  <si>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</si>
  <si>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</si>
  <si>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</si>
  <si>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</si>
  <si>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</si>
  <si>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</si>
  <si>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</si>
  <si>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</si>
  <si>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</si>
  <si>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</si>
  <si>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</si>
  <si>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</si>
  <si>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</si>
  <si>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</si>
  <si>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</si>
  <si>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</si>
  <si>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</si>
  <si>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</si>
  <si>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</si>
  <si>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</si>
  <si>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</si>
  <si>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</si>
  <si>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</si>
  <si>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</si>
  <si>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</si>
  <si>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</si>
  <si>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</si>
  <si>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</si>
  <si>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</si>
  <si>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</si>
  <si>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</si>
  <si>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</si>
  <si>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</si>
  <si>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</si>
  <si>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</si>
  <si>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</si>
  <si>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</si>
  <si>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</si>
  <si>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</si>
  <si>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</si>
  <si>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</si>
  <si>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</si>
  <si>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</si>
  <si>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</si>
  <si>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</si>
  <si>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</si>
  <si>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</si>
  <si>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</si>
  <si>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</si>
  <si>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</si>
  <si>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</si>
  <si>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</si>
  <si>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</si>
  <si>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</si>
  <si>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</si>
  <si>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</si>
  <si>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</si>
  <si>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</si>
  <si>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</si>
  <si>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</si>
  <si>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</si>
  <si>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</si>
  <si>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</si>
  <si>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</si>
  <si>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</si>
  <si>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</si>
  <si>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</si>
  <si>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</si>
  <si>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</si>
  <si>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</si>
  <si>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</si>
  <si>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</si>
  <si>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</si>
  <si>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</si>
  <si>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</si>
  <si>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</si>
  <si>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</si>
  <si>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</si>
  <si>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</si>
  <si>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</si>
  <si>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</si>
  <si>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</si>
  <si>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</si>
  <si>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</si>
  <si>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</si>
  <si>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</si>
  <si>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</si>
  <si>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</si>
  <si>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</si>
  <si>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</si>
  <si>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</si>
  <si>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</si>
  <si>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</si>
  <si>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</si>
  <si>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</si>
  <si>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</si>
  <si>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</si>
  <si>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</si>
  <si>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</si>
  <si>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</si>
  <si>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</si>
  <si>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</si>
  <si>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</si>
  <si>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</si>
  <si>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</si>
  <si>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</si>
  <si>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</si>
  <si>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</si>
  <si>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</si>
  <si>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</si>
  <si>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</si>
  <si>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</si>
  <si>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</si>
  <si>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</si>
  <si>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</si>
  <si>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</si>
  <si>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</si>
  <si>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</si>
  <si>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</si>
  <si>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</si>
  <si>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</si>
  <si>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</si>
  <si>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</si>
  <si>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</si>
  <si>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</si>
  <si>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</si>
  <si>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</si>
  <si>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</si>
  <si>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</si>
  <si>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</si>
  <si>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</si>
  <si>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</si>
  <si>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</si>
  <si>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</si>
  <si>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</si>
  <si>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</si>
  <si>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</si>
  <si>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</si>
  <si>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</si>
  <si>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</si>
  <si>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</si>
  <si>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</si>
  <si>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</si>
  <si>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</si>
  <si>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</si>
  <si>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</si>
  <si>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</si>
  <si>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</si>
  <si>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</si>
  <si>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</si>
  <si>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</si>
  <si>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</si>
  <si>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</si>
  <si>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</si>
  <si>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</si>
  <si>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</si>
  <si>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</si>
  <si>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</si>
  <si>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</si>
  <si>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</si>
  <si>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</si>
  <si>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</si>
  <si>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</si>
  <si>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</si>
  <si>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</si>
  <si>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</si>
  <si>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</si>
  <si>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</si>
  <si>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</si>
  <si>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</si>
  <si>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</si>
  <si>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</si>
  <si>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</si>
  <si>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</si>
  <si>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</si>
  <si>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</si>
  <si>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</si>
  <si>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</si>
  <si>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</si>
  <si>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</si>
  <si>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</si>
  <si>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</si>
  <si>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</si>
  <si>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</si>
  <si>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</si>
  <si>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</si>
  <si>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</si>
  <si>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</si>
  <si>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</si>
  <si>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</si>
  <si>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</si>
  <si>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</si>
  <si>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</si>
  <si>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</si>
  <si>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</si>
  <si>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</si>
  <si>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</si>
  <si>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</si>
  <si>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</si>
  <si>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</si>
  <si>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</si>
  <si>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</si>
  <si>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</si>
  <si>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</si>
  <si>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</si>
  <si>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</si>
  <si>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</si>
  <si>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</si>
  <si>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</si>
  <si>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</si>
  <si>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</si>
  <si>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</si>
  <si>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</si>
  <si>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</si>
  <si>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</si>
  <si>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</si>
  <si>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</si>
  <si>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</si>
  <si>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</si>
  <si>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</si>
  <si>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</si>
  <si>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</si>
  <si>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</si>
  <si>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</si>
  <si>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</si>
  <si>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</si>
  <si>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</si>
  <si>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</si>
  <si>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</si>
  <si>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</si>
  <si>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</si>
  <si>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</si>
  <si>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</si>
  <si>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</si>
  <si>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</si>
  <si>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</si>
  <si>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</si>
  <si>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</si>
  <si>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</si>
  <si>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</si>
  <si>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</si>
  <si>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</si>
  <si>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</si>
  <si>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</si>
  <si>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</si>
  <si>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</si>
  <si>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</si>
  <si>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</si>
  <si>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</si>
  <si>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</si>
  <si>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</si>
  <si>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</si>
  <si>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</si>
  <si>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</si>
  <si>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</si>
  <si>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</si>
  <si>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</si>
  <si>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</si>
  <si>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</si>
  <si>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</si>
  <si>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</si>
  <si>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</si>
  <si>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</si>
  <si>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</si>
  <si>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</si>
  <si>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</si>
  <si>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</si>
  <si>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</si>
  <si>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</si>
  <si>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</si>
  <si>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</si>
  <si>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</si>
  <si>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</si>
  <si>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</si>
  <si>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</si>
  <si>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</si>
  <si>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</si>
  <si>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</si>
  <si>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</si>
  <si>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</si>
  <si>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</si>
  <si>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</si>
  <si>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</si>
  <si>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</si>
  <si>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</si>
  <si>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</si>
  <si>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</si>
  <si>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</si>
  <si>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</si>
  <si>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</si>
  <si>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</si>
  <si>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</si>
  <si>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</si>
  <si>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</si>
  <si>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</si>
  <si>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</si>
  <si>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</si>
  <si>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</si>
  <si>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</si>
  <si>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</si>
  <si>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</si>
  <si>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</si>
  <si>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</si>
  <si>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</si>
  <si>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</si>
  <si>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</si>
  <si>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</si>
  <si>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</si>
  <si>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</si>
  <si>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</si>
  <si>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</si>
  <si>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</si>
  <si>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</si>
  <si>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</si>
  <si>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</si>
  <si>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</si>
  <si>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</si>
  <si>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</si>
  <si>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</si>
  <si>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</si>
  <si>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</si>
  <si>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</si>
  <si>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</si>
  <si>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</si>
  <si>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</si>
  <si>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</si>
  <si>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</si>
  <si>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</si>
  <si>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</si>
  <si>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</si>
  <si>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</si>
  <si>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</si>
  <si>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</si>
  <si>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</si>
  <si>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</si>
  <si>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</si>
  <si>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</si>
  <si>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</si>
  <si>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</si>
  <si>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</si>
  <si>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</si>
  <si>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</si>
  <si>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</si>
  <si>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</si>
  <si>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</si>
  <si>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</si>
  <si>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</si>
  <si>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</si>
  <si>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</si>
  <si>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</si>
  <si>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</si>
  <si>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</si>
  <si>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</si>
  <si>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</si>
  <si>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</si>
  <si>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</si>
  <si>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</si>
  <si>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</si>
  <si>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</si>
  <si>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</si>
  <si>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</si>
  <si>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</si>
  <si>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</si>
  <si>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</si>
  <si>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</si>
  <si>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</si>
  <si>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</si>
  <si>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</si>
  <si>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</si>
  <si>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</si>
  <si>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</si>
  <si>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</si>
  <si>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</si>
  <si>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</si>
  <si>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</si>
  <si>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</si>
  <si>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</si>
  <si>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</si>
  <si>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</si>
  <si>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</si>
  <si>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</si>
  <si>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</si>
  <si>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</si>
  <si>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</si>
  <si>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</si>
  <si>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</si>
  <si>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</si>
  <si>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</si>
  <si>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</si>
  <si>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</si>
  <si>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</si>
  <si>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</si>
  <si>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</si>
  <si>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</si>
  <si>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</si>
  <si>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</si>
  <si>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</si>
  <si>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</si>
  <si>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</si>
  <si>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</si>
  <si>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</si>
  <si>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</si>
  <si>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</si>
  <si>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</si>
  <si>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</si>
  <si>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</si>
  <si>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</si>
  <si>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</si>
  <si>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</si>
  <si>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</si>
  <si>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</si>
  <si>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</si>
  <si>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</si>
  <si>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</si>
  <si>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</si>
  <si>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</si>
  <si>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</si>
  <si>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</si>
  <si>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</si>
  <si>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</si>
  <si>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</si>
  <si>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</si>
  <si>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</si>
  <si>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</si>
  <si>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</si>
  <si>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</si>
  <si>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</si>
  <si>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</si>
  <si>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</si>
  <si>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</si>
  <si>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</si>
  <si>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</si>
  <si>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</si>
  <si>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</si>
  <si>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</si>
  <si>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</si>
  <si>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</si>
  <si>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</si>
  <si>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</si>
  <si>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</si>
  <si>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</si>
  <si>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</si>
  <si>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</si>
  <si>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</si>
  <si>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</si>
  <si>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</si>
  <si>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</si>
  <si>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</si>
  <si>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</si>
  <si>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</si>
  <si>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</si>
  <si>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</si>
  <si>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</si>
  <si>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</si>
  <si>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</si>
  <si>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</si>
  <si>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</si>
  <si>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</si>
  <si>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</si>
  <si>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</si>
  <si>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</si>
  <si>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</si>
  <si>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</si>
  <si>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</si>
  <si>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</si>
  <si>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</si>
  <si>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</si>
  <si>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</si>
  <si>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</si>
  <si>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</si>
  <si>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</si>
  <si>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</si>
  <si>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</si>
  <si>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</si>
  <si>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</si>
  <si>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</si>
  <si>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</si>
  <si>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</si>
  <si>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</si>
  <si>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</si>
  <si>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</si>
  <si>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</si>
  <si>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</si>
  <si>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</si>
  <si>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</si>
  <si>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</si>
  <si>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</si>
  <si>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</si>
  <si>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</si>
  <si>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</si>
  <si>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</si>
  <si>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</si>
  <si>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</si>
  <si>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</si>
  <si>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</si>
  <si>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</si>
  <si>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</si>
  <si>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</si>
  <si>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</si>
  <si>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</si>
  <si>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</si>
  <si>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</si>
  <si>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</si>
  <si>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</si>
  <si>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</si>
  <si>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</si>
  <si>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</si>
  <si>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</si>
  <si>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</si>
  <si>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</si>
  <si>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</si>
  <si>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</si>
  <si>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</si>
  <si>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</si>
  <si>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</si>
  <si>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</si>
  <si>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</si>
  <si>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</si>
  <si>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</si>
  <si>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</si>
  <si>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</si>
  <si>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</si>
  <si>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</si>
  <si>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</si>
  <si>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</si>
  <si>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</si>
  <si>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</si>
  <si>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</si>
  <si>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</si>
  <si>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</si>
  <si>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</si>
  <si>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</si>
  <si>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</si>
  <si>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</si>
  <si>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</si>
  <si>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</si>
  <si>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</si>
  <si>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</si>
  <si>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</si>
  <si>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</si>
  <si>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</si>
  <si>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</si>
  <si>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</si>
  <si>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</si>
  <si>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</si>
  <si>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</si>
  <si>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</si>
  <si>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</si>
  <si>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</si>
  <si>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</si>
  <si>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</si>
  <si>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</si>
  <si>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</si>
  <si>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</si>
  <si>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</si>
  <si>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</si>
  <si>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</si>
  <si>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</si>
  <si>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</si>
  <si>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</si>
  <si>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</si>
  <si>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</si>
  <si>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</si>
  <si>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</si>
  <si>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</si>
  <si>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</si>
  <si>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</si>
  <si>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</si>
  <si>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</si>
  <si>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</si>
  <si>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</si>
  <si>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</si>
  <si>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</si>
  <si>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</si>
  <si>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</si>
  <si>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</si>
  <si>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</si>
  <si>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</si>
  <si>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</si>
  <si>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</si>
  <si>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</si>
  <si>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</si>
  <si>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</si>
  <si>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</si>
  <si>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</si>
  <si>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</si>
  <si>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</si>
  <si>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</si>
  <si>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</si>
  <si>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</si>
  <si>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</si>
  <si>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</si>
  <si>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</si>
  <si>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</si>
  <si>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</si>
  <si>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</si>
  <si>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</si>
  <si>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</si>
  <si>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</si>
  <si>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</si>
  <si>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</si>
  <si>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</si>
  <si>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</si>
  <si>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</si>
  <si>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</si>
  <si>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</si>
  <si>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</si>
  <si>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</si>
  <si>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</si>
  <si>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</si>
  <si>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</si>
  <si>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</si>
  <si>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</si>
  <si>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</si>
  <si>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</si>
  <si>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</si>
  <si>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</si>
  <si>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</si>
  <si>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</si>
  <si>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</si>
  <si>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</si>
  <si>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</si>
  <si>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</si>
  <si>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</si>
  <si>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</si>
  <si>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</si>
  <si>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</si>
  <si>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</si>
  <si>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</si>
  <si>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</si>
  <si>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</si>
  <si>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</si>
  <si>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</si>
  <si>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</si>
  <si>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</si>
  <si>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</si>
  <si>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</si>
  <si>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</si>
  <si>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</si>
  <si>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</si>
  <si>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</si>
  <si>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</si>
  <si>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</si>
  <si>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</si>
  <si>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</si>
  <si>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</si>
  <si>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</si>
  <si>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</si>
  <si>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</si>
  <si>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</si>
  <si>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</si>
  <si>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</si>
  <si>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</si>
  <si>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</si>
  <si>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</si>
  <si>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</si>
  <si>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</si>
  <si>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</si>
  <si>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</si>
  <si>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</si>
  <si>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</si>
  <si>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</si>
  <si>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</si>
  <si>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</si>
  <si>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</si>
  <si>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</si>
  <si>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</si>
  <si>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</si>
  <si>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</si>
  <si>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</si>
  <si>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</si>
  <si>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</si>
  <si>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</si>
  <si>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</si>
  <si>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</si>
  <si>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</si>
  <si>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</si>
  <si>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</si>
  <si>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</si>
  <si>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</si>
  <si>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</si>
  <si>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</si>
  <si>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</si>
  <si>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</si>
  <si>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</si>
  <si>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</si>
  <si>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</si>
  <si>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</si>
  <si>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</si>
  <si>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</si>
  <si>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</si>
  <si>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</si>
  <si>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</si>
  <si>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</si>
  <si>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</si>
  <si>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</si>
  <si>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</si>
  <si>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</si>
  <si>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</si>
  <si>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</si>
  <si>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</si>
  <si>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</si>
  <si>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</si>
  <si>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</si>
  <si>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</si>
  <si>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</si>
  <si>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</si>
  <si>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</si>
  <si>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</si>
  <si>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</si>
  <si>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</si>
  <si>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</si>
  <si>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</si>
  <si>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</si>
  <si>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</si>
  <si>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</si>
  <si>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</si>
  <si>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</si>
  <si>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</si>
  <si>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</si>
  <si>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</si>
  <si>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</si>
  <si>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</si>
  <si>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</si>
  <si>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</si>
  <si>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</si>
  <si>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</si>
  <si>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</si>
  <si>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</si>
  <si>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</si>
  <si>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</si>
  <si>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</si>
  <si>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</si>
  <si>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</si>
  <si>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</si>
  <si>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</si>
  <si>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</si>
  <si>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</si>
  <si>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</si>
  <si>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</si>
  <si>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</si>
  <si>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</si>
  <si>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</si>
  <si>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</si>
  <si>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</si>
  <si>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</si>
  <si>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</si>
  <si>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</si>
  <si>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</si>
  <si>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</si>
  <si>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</si>
  <si>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</si>
  <si>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</si>
  <si>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</si>
  <si>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</si>
  <si>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</si>
  <si>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</si>
  <si>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</si>
  <si>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</si>
  <si>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</si>
  <si>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</si>
  <si>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</si>
  <si>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</si>
  <si>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</si>
  <si>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</si>
  <si>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</si>
  <si>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</si>
  <si>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</si>
  <si>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</si>
  <si>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</si>
  <si>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</si>
  <si>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</si>
  <si>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</si>
  <si>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</si>
  <si>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</si>
  <si>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</si>
  <si>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</si>
  <si>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</si>
  <si>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</si>
  <si>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</si>
  <si>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</si>
  <si>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</si>
  <si>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</si>
  <si>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</si>
  <si>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</si>
  <si>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</si>
  <si>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</si>
  <si>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</si>
  <si>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</si>
  <si>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</si>
  <si>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</si>
  <si>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</si>
  <si>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</si>
  <si>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</si>
  <si>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</si>
  <si>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</si>
  <si>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</si>
  <si>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</si>
  <si>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</si>
  <si>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</si>
  <si>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</si>
  <si>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</si>
  <si>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</si>
  <si>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</si>
  <si>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</si>
  <si>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</si>
  <si>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</si>
  <si>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</si>
  <si>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</si>
  <si>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</si>
  <si>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</si>
  <si>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</si>
  <si>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</si>
  <si>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</si>
  <si>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</si>
  <si>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</si>
  <si>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</si>
  <si>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</si>
  <si>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</si>
  <si>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</si>
  <si>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</si>
  <si>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</si>
  <si>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</si>
  <si>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</si>
  <si>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</si>
  <si>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</si>
  <si>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</si>
  <si>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</si>
  <si>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</si>
  <si>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</si>
  <si>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</si>
  <si>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</si>
  <si>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</si>
  <si>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</si>
  <si>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</si>
  <si>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</si>
  <si>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</si>
  <si>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</si>
  <si>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</si>
  <si>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</si>
  <si>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</si>
  <si>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</si>
  <si>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</si>
  <si>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</si>
  <si>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</si>
  <si>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</si>
  <si>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</si>
  <si>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</si>
  <si>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</si>
  <si>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</si>
  <si>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</si>
  <si>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</si>
  <si>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</si>
  <si>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</si>
  <si>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</si>
  <si>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</si>
  <si>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</si>
  <si>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</si>
  <si>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</si>
  <si>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</si>
  <si>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</si>
  <si>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</si>
  <si>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</si>
  <si>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</si>
  <si>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</si>
  <si>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</si>
  <si>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</si>
  <si>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</si>
  <si>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</si>
  <si>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</si>
  <si>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</si>
  <si>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</si>
  <si>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</si>
  <si>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</si>
  <si>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</si>
  <si>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</si>
  <si>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</si>
  <si>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</si>
  <si>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</si>
  <si>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</si>
  <si>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</si>
  <si>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</si>
  <si>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</si>
  <si>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</si>
  <si>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</si>
  <si>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</si>
  <si>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</si>
  <si>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</si>
  <si>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</si>
  <si>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</si>
  <si>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</si>
  <si>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</si>
  <si>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</si>
  <si>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</si>
  <si>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</si>
  <si>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</si>
  <si>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</si>
  <si>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</si>
  <si>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</si>
  <si>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</si>
  <si>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</si>
  <si>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</si>
  <si>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</si>
  <si>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</si>
  <si>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</si>
  <si>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</si>
  <si>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</si>
  <si>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</si>
  <si>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</si>
  <si>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</si>
  <si>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</si>
  <si>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</si>
  <si>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</si>
  <si>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</si>
  <si>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</si>
  <si>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</si>
  <si>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</si>
  <si>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</si>
  <si>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</si>
  <si>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</si>
  <si>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</si>
  <si>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</si>
  <si>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</si>
  <si>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</si>
  <si>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</si>
  <si>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</si>
  <si>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</si>
  <si>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</si>
  <si>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</si>
  <si>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</si>
  <si>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</si>
  <si>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</si>
  <si>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</si>
  <si>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</si>
  <si>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</si>
  <si>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</si>
  <si>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</si>
  <si>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</si>
  <si>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</si>
  <si>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</si>
  <si>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</si>
  <si>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</si>
  <si>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</si>
  <si>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</si>
  <si>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</si>
  <si>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</si>
  <si>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</si>
  <si>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</si>
  <si>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</si>
  <si>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</si>
  <si>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</si>
  <si>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</si>
  <si>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</si>
  <si>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</si>
  <si>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</si>
  <si>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</si>
  <si>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</si>
  <si>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</si>
  <si>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</si>
  <si>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</si>
  <si>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</si>
  <si>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</si>
  <si>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</si>
  <si>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</si>
  <si>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</si>
  <si>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</si>
  <si>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</si>
  <si>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</si>
  <si>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</si>
  <si>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</si>
  <si>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</si>
  <si>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</si>
  <si>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</si>
  <si>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</si>
  <si>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</si>
  <si>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</si>
  <si>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</si>
  <si>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</si>
  <si>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</si>
  <si>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</si>
  <si>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</si>
  <si>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</si>
  <si>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</si>
  <si>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</si>
  <si>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</si>
  <si>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</si>
  <si>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</si>
  <si>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</si>
  <si>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</si>
  <si>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</si>
  <si>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</si>
  <si>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</si>
  <si>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</si>
  <si>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</si>
  <si>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</si>
  <si>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</si>
  <si>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</si>
  <si>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</si>
  <si>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</si>
  <si>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</si>
  <si>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</si>
  <si>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</si>
  <si>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</si>
  <si>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</si>
  <si>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</si>
  <si>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</si>
  <si>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</si>
  <si>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</si>
  <si>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</si>
  <si>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</si>
  <si>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</si>
  <si>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</si>
  <si>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</si>
  <si>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</si>
  <si>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</si>
  <si>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</si>
  <si>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</si>
  <si>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</si>
  <si>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</si>
  <si>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</si>
  <si>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</si>
  <si>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</si>
  <si>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</si>
  <si>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</si>
  <si>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</si>
  <si>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</si>
  <si>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</si>
  <si>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</si>
  <si>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</si>
  <si>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</si>
  <si>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</si>
  <si>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</si>
  <si>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</si>
  <si>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</si>
  <si>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</si>
  <si>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</si>
  <si>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</si>
  <si>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</si>
  <si>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</si>
  <si>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</si>
  <si>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</si>
  <si>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</si>
  <si>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</si>
  <si>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</si>
  <si>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</si>
  <si>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</si>
  <si>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</si>
  <si>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</si>
  <si>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</si>
  <si>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</si>
  <si>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</si>
  <si>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</si>
  <si>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</si>
  <si>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</si>
  <si>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</si>
  <si>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</si>
  <si>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</si>
  <si>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</si>
  <si>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</si>
  <si>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</si>
  <si>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</si>
  <si>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</si>
  <si>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</si>
  <si>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</si>
  <si>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</si>
  <si>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</si>
  <si>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</si>
  <si>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</si>
  <si>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</si>
  <si>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</si>
  <si>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</si>
  <si>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</si>
  <si>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</si>
  <si>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</si>
  <si>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</si>
  <si>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</si>
  <si>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</si>
  <si>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</si>
  <si>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</si>
  <si>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</si>
  <si>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</si>
  <si>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</si>
  <si>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</si>
  <si>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</si>
  <si>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</si>
  <si>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</si>
  <si>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</si>
  <si>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</si>
  <si>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</si>
  <si>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</si>
  <si>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</si>
  <si>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</si>
  <si>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</si>
  <si>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</si>
  <si>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</si>
  <si>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</si>
  <si>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</si>
  <si>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</si>
  <si>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</si>
  <si>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</si>
  <si>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</si>
  <si>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</si>
  <si>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</si>
  <si>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</si>
  <si>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</si>
  <si>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</si>
  <si>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</si>
  <si>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</si>
  <si>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</si>
  <si>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</si>
  <si>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</si>
  <si>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</si>
  <si>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</si>
  <si>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</si>
  <si>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</si>
  <si>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</si>
  <si>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</si>
  <si>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</si>
  <si>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</si>
  <si>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</si>
  <si>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</si>
  <si>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</si>
  <si>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</si>
  <si>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</si>
  <si>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</si>
  <si>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</si>
  <si>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</si>
  <si>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</si>
  <si>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</si>
  <si>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</si>
  <si>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</si>
  <si>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</si>
  <si>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</si>
  <si>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</si>
  <si>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</si>
  <si>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</si>
  <si>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</si>
  <si>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</si>
  <si>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</si>
  <si>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</si>
  <si>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</si>
  <si>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</si>
  <si>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</si>
  <si>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</si>
  <si>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</si>
  <si>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</si>
  <si>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</si>
  <si>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</si>
  <si>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</si>
  <si>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</si>
  <si>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</si>
  <si>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</si>
  <si>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</si>
  <si>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</si>
  <si>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</si>
  <si>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</si>
  <si>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</si>
  <si>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</si>
  <si>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</si>
  <si>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</si>
  <si>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</si>
  <si>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</si>
  <si>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</si>
  <si>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</si>
  <si>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</si>
  <si>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</si>
  <si>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</si>
  <si>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</si>
  <si>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</si>
  <si>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</si>
  <si>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</si>
  <si>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</si>
  <si>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</si>
  <si>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</si>
  <si>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</si>
  <si>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</si>
  <si>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</si>
  <si>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</si>
  <si>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</si>
  <si>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</si>
  <si>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</si>
  <si>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</si>
  <si>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</si>
  <si>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</si>
  <si>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</si>
  <si>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</si>
  <si>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</si>
  <si>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</si>
  <si>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</si>
  <si>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</si>
  <si>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</si>
  <si>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</si>
  <si>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</si>
  <si>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</si>
  <si>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</si>
  <si>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</si>
  <si>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</si>
  <si>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</si>
  <si>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</si>
  <si>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</si>
  <si>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</si>
  <si>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</si>
  <si>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</si>
  <si>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</si>
  <si>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</si>
  <si>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</si>
  <si>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</si>
  <si>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</si>
  <si>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</si>
  <si>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</si>
  <si>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</si>
  <si>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</si>
  <si>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</si>
  <si>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</si>
  <si>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</si>
  <si>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</si>
  <si>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</si>
  <si>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</si>
  <si>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</si>
  <si>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</si>
  <si>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</si>
  <si>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</si>
  <si>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</si>
  <si>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</si>
  <si>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</si>
  <si>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</si>
  <si>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</si>
  <si>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</si>
  <si>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</si>
  <si>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</si>
  <si>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</si>
  <si>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</si>
  <si>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</si>
  <si>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</si>
  <si>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</si>
  <si>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</si>
  <si>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</si>
  <si>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</si>
  <si>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</si>
  <si>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</si>
  <si>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</si>
  <si>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</si>
  <si>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</si>
  <si>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</si>
  <si>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</si>
  <si>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</si>
  <si>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</si>
  <si>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</si>
  <si>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</si>
  <si>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</si>
  <si>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</si>
  <si>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</si>
  <si>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</si>
  <si>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</si>
  <si>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</si>
  <si>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</si>
  <si>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</si>
  <si>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</si>
  <si>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</si>
  <si>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</si>
  <si>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</si>
  <si>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</si>
  <si>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</si>
  <si>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</si>
  <si>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</si>
  <si>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</si>
  <si>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</si>
  <si>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</si>
  <si>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</si>
  <si>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</si>
  <si>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</si>
  <si>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</si>
  <si>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</si>
  <si>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</si>
  <si>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</si>
  <si>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</si>
  <si>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</si>
  <si>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</si>
  <si>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</si>
  <si>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</si>
  <si>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</si>
  <si>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</si>
  <si>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</si>
  <si>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</si>
  <si>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</si>
  <si>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</si>
  <si>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</si>
  <si>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</si>
  <si>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</si>
  <si>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</si>
  <si>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</si>
  <si>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</si>
  <si>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</si>
  <si>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</si>
  <si>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</si>
  <si>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</si>
  <si>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</si>
  <si>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</si>
  <si>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</si>
  <si>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</si>
  <si>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</si>
  <si>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</si>
  <si>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</si>
  <si>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</si>
  <si>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</si>
  <si>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</si>
  <si>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</si>
  <si>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</si>
  <si>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</si>
  <si>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</si>
  <si>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</si>
  <si>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</si>
  <si>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</si>
  <si>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</si>
  <si>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</si>
  <si>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</si>
  <si>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</si>
  <si>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</si>
  <si>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</si>
  <si>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</si>
  <si>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</si>
  <si>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</si>
  <si>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</si>
  <si>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</si>
  <si>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</si>
  <si>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</si>
  <si>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</si>
  <si>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</si>
  <si>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</si>
  <si>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</si>
  <si>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</si>
  <si>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</si>
  <si>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</si>
  <si>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</si>
  <si>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</si>
  <si>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</si>
  <si>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</si>
  <si>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</si>
  <si>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</si>
  <si>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</si>
  <si>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</si>
  <si>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</si>
  <si>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</si>
  <si>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</si>
  <si>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</si>
  <si>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</si>
  <si>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</si>
  <si>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</si>
  <si>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</si>
  <si>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</si>
  <si>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</si>
  <si>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</si>
  <si>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</si>
  <si>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</si>
  <si>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</si>
  <si>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</si>
  <si>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</si>
  <si>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</si>
  <si>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</si>
  <si>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</si>
  <si>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</si>
  <si>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</si>
  <si>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</si>
  <si>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</si>
  <si>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</si>
  <si>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</si>
  <si>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</si>
  <si>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</si>
  <si>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</si>
  <si>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</si>
  <si>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</si>
  <si>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</si>
  <si>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</si>
  <si>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</si>
  <si>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</si>
  <si>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</si>
  <si>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</si>
  <si>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</si>
  <si>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</si>
  <si>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</si>
  <si>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</si>
  <si>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</si>
  <si>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</si>
  <si>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</si>
  <si>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</si>
  <si>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</si>
  <si>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</si>
  <si>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</si>
  <si>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</si>
  <si>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</si>
  <si>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</si>
  <si>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</si>
  <si>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</si>
  <si>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</si>
  <si>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</si>
  <si>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</si>
  <si>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</si>
  <si>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</si>
  <si>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</si>
  <si>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</si>
  <si>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</si>
  <si>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</si>
  <si>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</si>
  <si>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</si>
  <si>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</si>
  <si>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</si>
  <si>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</si>
  <si>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</si>
  <si>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</si>
  <si>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</si>
  <si>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</si>
  <si>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</si>
  <si>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</si>
  <si>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</si>
  <si>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</si>
  <si>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</si>
  <si>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</si>
  <si>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</si>
  <si>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</si>
  <si>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</si>
  <si>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</si>
  <si>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</si>
  <si>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</si>
  <si>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</si>
  <si>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</si>
  <si>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</si>
  <si>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</si>
  <si>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</si>
  <si>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</si>
  <si>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</si>
  <si>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</si>
  <si>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</si>
  <si>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</si>
  <si>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</si>
  <si>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</si>
  <si>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</si>
  <si>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</si>
  <si>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</si>
  <si>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</si>
  <si>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</si>
  <si>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</si>
  <si>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</si>
  <si>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</si>
  <si>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</si>
  <si>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</si>
  <si>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</si>
  <si>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</si>
  <si>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</si>
  <si>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</si>
  <si>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</si>
  <si>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</si>
  <si>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</si>
  <si>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</si>
  <si>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</si>
  <si>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</si>
  <si>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</si>
  <si>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</si>
  <si>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</si>
  <si>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</si>
  <si>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</si>
  <si>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</si>
  <si>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</si>
  <si>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</si>
  <si>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</si>
  <si>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</si>
  <si>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</si>
  <si>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</si>
  <si>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</si>
  <si>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</si>
  <si>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</si>
  <si>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</si>
  <si>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</si>
  <si>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</si>
  <si>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</si>
  <si>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</si>
  <si>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</si>
  <si>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</si>
  <si>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</si>
  <si>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</si>
  <si>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</si>
  <si>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</si>
  <si>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</si>
  <si>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</si>
  <si>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</si>
  <si>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</si>
  <si>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</si>
  <si>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</si>
  <si>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</si>
  <si>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</si>
  <si>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</si>
  <si>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</si>
  <si>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</si>
  <si>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</si>
  <si>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</si>
  <si>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</si>
  <si>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</si>
  <si>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</si>
  <si>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</si>
  <si>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</si>
  <si>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</si>
  <si>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</si>
  <si>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</si>
  <si>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</si>
  <si>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</si>
  <si>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</si>
  <si>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</si>
  <si>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</si>
  <si>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</si>
  <si>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</si>
  <si>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</si>
  <si>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</si>
  <si>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</si>
  <si>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</si>
  <si>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</si>
  <si>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</si>
  <si>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</si>
  <si>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</si>
  <si>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</si>
  <si>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</si>
  <si>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</si>
  <si>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</si>
  <si>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</si>
  <si>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</si>
  <si>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</si>
  <si>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</si>
  <si>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</si>
  <si>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</si>
  <si>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</si>
  <si>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</si>
  <si>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</si>
  <si>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</si>
  <si>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</si>
  <si>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</si>
  <si>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</si>
  <si>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</si>
  <si>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</si>
  <si>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</si>
  <si>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</si>
  <si>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</si>
  <si>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</si>
  <si>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</si>
  <si>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</si>
  <si>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</si>
  <si>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</si>
  <si>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</si>
  <si>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</si>
  <si>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</si>
  <si>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</si>
  <si>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</si>
  <si>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</si>
  <si>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</si>
  <si>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</si>
  <si>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</si>
  <si>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</si>
  <si>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</si>
  <si>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</si>
  <si>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</si>
  <si>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</si>
  <si>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</si>
  <si>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</si>
  <si>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</si>
  <si>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</si>
  <si>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</si>
  <si>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</si>
  <si>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</si>
  <si>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</si>
  <si>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</si>
  <si>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</si>
  <si>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</si>
  <si>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</si>
  <si>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</si>
  <si>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</si>
  <si>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</si>
  <si>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</si>
  <si>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</si>
  <si>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</si>
  <si>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</si>
  <si>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</si>
  <si>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</si>
  <si>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</si>
  <si>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</si>
  <si>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</si>
  <si>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</si>
  <si>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</si>
  <si>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</si>
  <si>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</si>
  <si>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</si>
  <si>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</si>
  <si>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</si>
  <si>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</si>
  <si>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</si>
  <si>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</si>
  <si>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</si>
  <si>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</si>
  <si>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</si>
  <si>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</si>
  <si>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</si>
  <si>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</si>
  <si>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</si>
  <si>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</si>
  <si>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</si>
  <si>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</si>
  <si>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</si>
  <si>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</si>
  <si>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</si>
  <si>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</si>
  <si>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</si>
  <si>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</si>
  <si>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</si>
  <si>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</si>
  <si>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</si>
  <si>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</si>
  <si>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</si>
  <si>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</si>
  <si>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</si>
  <si>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</si>
  <si>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</si>
  <si>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</si>
  <si>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</si>
  <si>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</si>
  <si>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</si>
  <si>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</si>
  <si>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</si>
  <si>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</si>
  <si>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</si>
  <si>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</si>
  <si>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</si>
  <si>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</si>
  <si>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</si>
  <si>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</si>
  <si>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</si>
  <si>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</si>
  <si>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</si>
  <si>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</si>
  <si>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</si>
  <si>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</si>
  <si>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</si>
  <si>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</si>
  <si>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</si>
  <si>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</si>
  <si>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</si>
  <si>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</si>
  <si>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</si>
  <si>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</si>
  <si>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</si>
  <si>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</si>
  <si>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</si>
  <si>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</si>
  <si>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</si>
  <si>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</si>
  <si>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</si>
  <si>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</si>
  <si>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</si>
  <si>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</si>
  <si>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</si>
  <si>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</si>
  <si>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</si>
  <si>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</si>
  <si>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</si>
  <si>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</si>
  <si>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</si>
  <si>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</si>
  <si>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</si>
  <si>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</si>
  <si>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</si>
  <si>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</si>
  <si>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</si>
  <si>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</si>
  <si>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</si>
  <si>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</si>
  <si>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</si>
  <si>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</si>
  <si>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</si>
  <si>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</si>
  <si>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</si>
  <si>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</si>
  <si>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</si>
  <si>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</si>
  <si>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</si>
  <si>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</si>
  <si>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</si>
  <si>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</si>
  <si>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</si>
  <si>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</si>
  <si>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</si>
  <si>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</si>
  <si>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</si>
  <si>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</si>
  <si>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</si>
  <si>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</si>
  <si>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</si>
  <si>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</si>
  <si>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</si>
  <si>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</si>
  <si>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</si>
  <si>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</si>
  <si>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</si>
  <si>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</si>
  <si>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</si>
  <si>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</si>
  <si>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</si>
  <si>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</si>
  <si>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</si>
  <si>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</si>
  <si>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</si>
  <si>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</si>
  <si>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</si>
  <si>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</si>
  <si>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</si>
  <si>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</si>
  <si>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</si>
  <si>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</si>
  <si>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</si>
  <si>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</si>
  <si>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</si>
  <si>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</si>
  <si>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</si>
  <si>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</si>
  <si>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</si>
  <si>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</si>
  <si>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</si>
  <si>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</si>
  <si>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</si>
  <si>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</si>
  <si>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</si>
  <si>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</si>
  <si>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</si>
  <si>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</si>
  <si>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</si>
  <si>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</si>
  <si>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</si>
  <si>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</si>
  <si>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</si>
  <si>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</si>
  <si>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</si>
  <si>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</si>
  <si>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</si>
  <si>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</si>
  <si>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</si>
  <si>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</si>
  <si>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</si>
  <si>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</si>
  <si>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</si>
  <si>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</si>
  <si>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</si>
  <si>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</si>
  <si>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</si>
  <si>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</si>
  <si>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</si>
  <si>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</si>
  <si>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</si>
  <si>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</si>
  <si>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</si>
  <si>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</si>
  <si>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</si>
  <si>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</si>
  <si>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</si>
  <si>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</si>
  <si>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</si>
  <si>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</si>
  <si>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</si>
  <si>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</si>
  <si>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</si>
  <si>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</si>
  <si>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</si>
  <si>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</si>
  <si>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</si>
  <si>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</si>
  <si>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</si>
  <si>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</si>
  <si>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</si>
  <si>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</si>
  <si>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</si>
  <si>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</si>
  <si>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</si>
  <si>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</si>
  <si>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</si>
  <si>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</si>
  <si>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</si>
  <si>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</si>
  <si>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</si>
  <si>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</si>
  <si>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</si>
  <si>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</si>
  <si>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</si>
  <si>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</si>
  <si>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</si>
  <si>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</si>
  <si>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</si>
  <si>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</si>
  <si>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</si>
  <si>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</si>
  <si>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</si>
  <si>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</si>
  <si>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</si>
  <si>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</si>
  <si>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</si>
  <si>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</si>
  <si>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</si>
  <si>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</si>
  <si>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</si>
  <si>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</si>
  <si>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</si>
  <si>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</si>
  <si>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</si>
  <si>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</si>
  <si>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</si>
  <si>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</si>
  <si>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</si>
  <si>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</si>
  <si>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</si>
  <si>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</si>
  <si>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</si>
  <si>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</si>
  <si>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</si>
  <si>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</si>
  <si>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</si>
  <si>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</si>
  <si>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</si>
  <si>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</si>
  <si>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</si>
  <si>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</si>
  <si>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</si>
  <si>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</si>
  <si>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</si>
  <si>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</si>
  <si>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</si>
  <si>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</si>
  <si>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</si>
  <si>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</si>
  <si>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</si>
  <si>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</si>
  <si>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</si>
  <si>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</si>
  <si>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</si>
  <si>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</si>
  <si>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</si>
  <si>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</si>
  <si>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</si>
  <si>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</si>
  <si>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</si>
  <si>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</si>
  <si>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</si>
  <si>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</si>
  <si>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</si>
  <si>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</si>
  <si>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</si>
  <si>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</si>
  <si>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</si>
  <si>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</si>
  <si>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</si>
  <si>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</si>
  <si>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</si>
  <si>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</si>
  <si>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</si>
  <si>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</si>
  <si>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</si>
  <si>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</si>
  <si>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</si>
  <si>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</si>
  <si>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</si>
  <si>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</si>
  <si>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</si>
  <si>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</si>
  <si>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</si>
  <si>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</si>
  <si>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</si>
  <si>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</si>
  <si>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</si>
  <si>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</si>
  <si>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</si>
  <si>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</si>
  <si>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</si>
  <si>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</si>
  <si>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</si>
  <si>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</si>
  <si>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</si>
  <si>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</si>
  <si>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</si>
  <si>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</si>
  <si>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</si>
  <si>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</si>
  <si>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</si>
  <si>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</si>
  <si>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</si>
  <si>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</si>
  <si>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</si>
  <si>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</si>
  <si>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</si>
  <si>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</si>
  <si>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</si>
  <si>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</si>
  <si>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</si>
  <si>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</si>
  <si>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</si>
  <si>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</si>
  <si>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</si>
  <si>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</si>
  <si>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</si>
  <si>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</si>
  <si>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</si>
  <si>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</si>
  <si>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</si>
  <si>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</si>
  <si>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</si>
  <si>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</si>
  <si>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</si>
  <si>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</si>
  <si>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</si>
  <si>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</si>
  <si>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</si>
  <si>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</si>
  <si>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</si>
  <si>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</si>
  <si>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</si>
  <si>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</si>
  <si>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</si>
  <si>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</si>
  <si>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</si>
  <si>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</si>
  <si>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</si>
  <si>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</si>
  <si>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</si>
  <si>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</si>
  <si>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</si>
  <si>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</si>
  <si>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</si>
  <si>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</si>
  <si>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</si>
  <si>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</si>
  <si>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</si>
  <si>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</si>
  <si>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</si>
  <si>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</si>
  <si>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</si>
  <si>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</si>
  <si>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</si>
  <si>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</si>
  <si>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</si>
  <si>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</si>
  <si>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</si>
  <si>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</si>
  <si>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</si>
  <si>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</si>
  <si>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</si>
  <si>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</si>
  <si>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</si>
  <si>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</si>
  <si>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</si>
  <si>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</si>
  <si>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</si>
  <si>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</si>
  <si>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</si>
  <si>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</si>
  <si>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</si>
  <si>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</si>
  <si>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</si>
  <si>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</si>
  <si>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</si>
  <si>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</si>
  <si>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</si>
  <si>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</si>
  <si>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</si>
  <si>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</si>
  <si>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</si>
  <si>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</si>
  <si>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</si>
  <si>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</si>
  <si>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</si>
  <si>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</si>
  <si>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</si>
  <si>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</si>
  <si>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</si>
  <si>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</si>
  <si>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</si>
  <si>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</si>
  <si>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</si>
  <si>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</si>
  <si>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</si>
  <si>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</si>
  <si>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</si>
  <si>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</si>
  <si>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</si>
  <si>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</si>
  <si>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</si>
  <si>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</si>
  <si>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</si>
  <si>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</si>
  <si>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</si>
  <si>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</si>
  <si>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</si>
  <si>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</si>
  <si>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</si>
  <si>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</si>
  <si>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</si>
  <si>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</si>
  <si>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</si>
  <si>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</si>
  <si>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</si>
  <si>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</si>
  <si>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</si>
  <si>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</si>
  <si>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</si>
  <si>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</si>
  <si>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</si>
  <si>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</si>
  <si>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</si>
  <si>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</si>
  <si>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</si>
  <si>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</si>
  <si>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</si>
  <si>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</si>
  <si>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</si>
  <si>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</si>
  <si>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</si>
  <si>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</si>
  <si>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</si>
  <si>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</si>
  <si>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</si>
  <si>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</si>
  <si>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</si>
  <si>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</si>
  <si>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</si>
  <si>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</si>
  <si>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</si>
  <si>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</si>
  <si>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</si>
  <si>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</si>
  <si>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</si>
  <si>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</si>
  <si>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</si>
  <si>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</si>
  <si>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</si>
  <si>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</si>
  <si>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</si>
  <si>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</si>
  <si>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</si>
  <si>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</si>
  <si>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</si>
  <si>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</si>
  <si>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</si>
  <si>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</si>
  <si>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</si>
  <si>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</si>
  <si>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</si>
  <si>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</si>
  <si>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</si>
  <si>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</si>
  <si>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</si>
  <si>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</si>
  <si>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</si>
  <si>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</si>
  <si>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</si>
  <si>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</si>
  <si>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</si>
  <si>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</si>
  <si>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</si>
  <si>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</si>
  <si>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</si>
  <si>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</si>
  <si>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</si>
  <si>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</si>
  <si>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</si>
  <si>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</si>
  <si>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</si>
  <si>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</si>
  <si>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</si>
  <si>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</si>
  <si>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</si>
  <si>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</si>
  <si>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</si>
  <si>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</si>
  <si>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</si>
  <si>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</si>
  <si>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</si>
  <si>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</si>
  <si>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</si>
  <si>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</si>
  <si>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</si>
  <si>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</si>
  <si>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</si>
  <si>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</si>
  <si>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</si>
  <si>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</si>
  <si>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</si>
  <si>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</si>
  <si>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</si>
  <si>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</si>
  <si>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</si>
  <si>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</si>
  <si>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</si>
  <si>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</si>
  <si>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</si>
  <si>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</si>
  <si>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</si>
  <si>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</si>
  <si>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</si>
  <si>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</si>
  <si>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</si>
  <si>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</si>
  <si>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</si>
  <si>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</si>
  <si>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</si>
  <si>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</si>
  <si>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</si>
  <si>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</si>
  <si>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</si>
  <si>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</si>
  <si>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</si>
  <si>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</si>
  <si>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</si>
  <si>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</si>
  <si>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</si>
  <si>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</si>
  <si>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</si>
  <si>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</si>
  <si>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</si>
  <si>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</si>
  <si>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</si>
  <si>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</si>
  <si>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</si>
  <si>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</si>
  <si>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</si>
  <si>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</si>
  <si>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</si>
  <si>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</si>
  <si>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</si>
  <si>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</si>
  <si>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</si>
  <si>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</si>
  <si>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</si>
  <si>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</si>
  <si>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</si>
  <si>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</si>
  <si>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</si>
  <si>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</si>
  <si>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</si>
  <si>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</si>
  <si>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</si>
  <si>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</si>
  <si>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</si>
  <si>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</si>
  <si>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</si>
  <si>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</si>
  <si>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</si>
  <si>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</si>
  <si>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</si>
  <si>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</si>
  <si>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</si>
  <si>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</si>
  <si>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</si>
  <si>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</si>
  <si>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</si>
  <si>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</si>
  <si>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</si>
  <si>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</si>
  <si>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</si>
  <si>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</si>
  <si>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</si>
  <si>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</si>
  <si>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</si>
  <si>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</si>
  <si>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</si>
  <si>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</si>
  <si>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</si>
  <si>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</si>
  <si>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</si>
  <si>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</si>
  <si>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</si>
  <si>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</si>
  <si>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</si>
  <si>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</si>
  <si>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</si>
  <si>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</si>
  <si>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</si>
  <si>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</si>
  <si>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</si>
  <si>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</si>
  <si>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</si>
  <si>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</si>
  <si>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</si>
  <si>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</si>
  <si>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</si>
  <si>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</si>
  <si>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</si>
  <si>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</si>
  <si>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</si>
  <si>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</si>
  <si>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</si>
  <si>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</si>
  <si>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</si>
  <si>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</si>
  <si>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</si>
  <si>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</si>
  <si>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</si>
  <si>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</si>
  <si>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</si>
  <si>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</si>
  <si>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</si>
  <si>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</si>
  <si>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</si>
  <si>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</si>
  <si>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</si>
  <si>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</si>
  <si>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</si>
  <si>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</si>
  <si>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</si>
  <si>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</si>
  <si>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</si>
  <si>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</si>
  <si>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</si>
  <si>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</si>
  <si>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</si>
  <si>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</si>
  <si>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</si>
  <si>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</si>
  <si>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</si>
  <si>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</si>
  <si>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</si>
  <si>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</si>
  <si>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</si>
  <si>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</si>
  <si>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</si>
  <si>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</si>
  <si>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</si>
  <si>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</si>
  <si>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</si>
  <si>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</si>
  <si>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</si>
  <si>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</si>
  <si>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</si>
  <si>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</si>
  <si>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</si>
  <si>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</si>
  <si>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</si>
  <si>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</si>
  <si>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</si>
  <si>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</si>
  <si>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</si>
  <si>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</si>
  <si>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</si>
  <si>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</si>
  <si>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</si>
  <si>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</si>
  <si>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</si>
  <si>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</si>
  <si>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</si>
  <si>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</si>
  <si>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</si>
  <si>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</si>
  <si>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</si>
  <si>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</si>
  <si>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</si>
  <si>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</si>
  <si>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</si>
  <si>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</si>
  <si>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</si>
  <si>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</si>
  <si>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</si>
  <si>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</si>
  <si>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</si>
  <si>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</si>
  <si>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</si>
  <si>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</si>
  <si>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</si>
  <si>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</si>
  <si>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</si>
  <si>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</si>
  <si>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</si>
  <si>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</si>
  <si>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</si>
  <si>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</si>
  <si>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</si>
  <si>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</si>
  <si>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</si>
  <si>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</si>
  <si>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</si>
  <si>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</si>
  <si>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</si>
  <si>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</si>
  <si>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</si>
  <si>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</si>
  <si>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</si>
  <si>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</si>
  <si>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</si>
  <si>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</si>
  <si>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</si>
  <si>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</si>
  <si>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</si>
  <si>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</si>
  <si>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</si>
  <si>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</si>
  <si>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</si>
  <si>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</si>
  <si>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</si>
  <si>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</si>
  <si>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</si>
  <si>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</si>
  <si>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</si>
  <si>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</si>
  <si>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</si>
  <si>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</si>
  <si>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</si>
  <si>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</si>
  <si>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</si>
  <si>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</si>
  <si>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</si>
  <si>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</si>
  <si>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</si>
  <si>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</si>
  <si>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</si>
  <si>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</si>
  <si>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</si>
  <si>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</si>
  <si>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</si>
  <si>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</si>
  <si>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</si>
  <si>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</si>
  <si>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</si>
  <si>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</si>
  <si>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</si>
  <si>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</si>
  <si>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</si>
  <si>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</si>
  <si>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</si>
  <si>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</si>
  <si>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</si>
  <si>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</si>
  <si>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</si>
  <si>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</si>
  <si>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</si>
  <si>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</si>
  <si>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</si>
  <si>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</si>
  <si>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</si>
  <si>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</si>
  <si>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</si>
  <si>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</si>
  <si>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</si>
  <si>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</si>
  <si>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</si>
  <si>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</si>
  <si>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</si>
  <si>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</si>
  <si>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</si>
  <si>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</si>
  <si>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</si>
  <si>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</si>
  <si>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</si>
  <si>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</si>
  <si>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</si>
  <si>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</si>
  <si>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</si>
  <si>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</si>
  <si>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</si>
  <si>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</si>
  <si>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</si>
  <si>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</si>
  <si>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</si>
  <si>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</si>
  <si>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</si>
  <si>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</si>
  <si>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</si>
  <si>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</si>
  <si>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</si>
  <si>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</si>
  <si>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</si>
  <si>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</si>
  <si>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</si>
  <si>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</si>
  <si>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</si>
  <si>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</si>
  <si>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</si>
  <si>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</si>
  <si>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</si>
  <si>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</si>
  <si>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</si>
  <si>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</si>
  <si>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</si>
  <si>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</si>
  <si>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</si>
  <si>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</si>
  <si>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</si>
  <si>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</si>
  <si>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</si>
  <si>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</si>
  <si>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</si>
  <si>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</si>
  <si>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</si>
  <si>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</si>
  <si>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</si>
  <si>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</si>
  <si>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</si>
  <si>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</si>
  <si>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</si>
  <si>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</si>
  <si>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</si>
  <si>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</si>
  <si>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</si>
  <si>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</si>
  <si>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</si>
  <si>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</si>
  <si>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</si>
  <si>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</si>
  <si>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</si>
  <si>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</si>
  <si>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</si>
  <si>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</si>
  <si>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</si>
  <si>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</si>
  <si>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</si>
  <si>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</si>
  <si>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</si>
  <si>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</si>
  <si>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</si>
  <si>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</si>
  <si>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</si>
  <si>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</si>
  <si>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</si>
  <si>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</si>
  <si>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</si>
  <si>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</si>
  <si>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</si>
  <si>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</si>
  <si>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</si>
  <si>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</si>
  <si>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</si>
  <si>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</si>
  <si>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</si>
  <si>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</si>
  <si>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</si>
  <si>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</si>
  <si>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</si>
  <si>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</si>
  <si>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</si>
  <si>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</si>
  <si>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</si>
  <si>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</si>
  <si>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</si>
  <si>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</si>
  <si>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</si>
  <si>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</si>
  <si>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</si>
  <si>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</si>
  <si>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</si>
  <si>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</si>
  <si>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</si>
  <si>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</si>
  <si>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</si>
  <si>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</si>
  <si>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</si>
  <si>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</si>
  <si>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</si>
  <si>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</si>
  <si>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</si>
  <si>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</si>
  <si>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</si>
  <si>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</si>
  <si>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</si>
  <si>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</si>
  <si>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</si>
  <si>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</si>
  <si>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</si>
  <si>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</si>
  <si>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</si>
  <si>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</si>
  <si>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</si>
  <si>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</si>
  <si>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</si>
  <si>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</si>
  <si>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</si>
  <si>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</si>
  <si>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</si>
  <si>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</si>
  <si>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</si>
  <si>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</si>
  <si>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</si>
  <si>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</si>
  <si>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</si>
  <si>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</si>
  <si>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</si>
  <si>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</si>
  <si>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</si>
  <si>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</si>
  <si>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</si>
  <si>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</si>
  <si>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</si>
  <si>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</si>
  <si>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</si>
  <si>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</si>
  <si>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</si>
  <si>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</si>
  <si>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</si>
  <si>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</si>
  <si>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</si>
  <si>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</si>
  <si>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</si>
  <si>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</si>
  <si>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</si>
  <si>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</si>
  <si>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</si>
  <si>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</si>
  <si>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</si>
  <si>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</si>
  <si>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</si>
  <si>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</si>
  <si>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</si>
  <si>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</si>
  <si>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</si>
  <si>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</si>
  <si>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</si>
  <si>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</si>
  <si>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</si>
  <si>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</si>
  <si>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</si>
  <si>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</si>
  <si>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</si>
  <si>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</si>
  <si>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</si>
  <si>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</si>
  <si>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</si>
  <si>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</si>
  <si>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</si>
  <si>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</si>
  <si>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</si>
  <si>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</si>
  <si>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</si>
  <si>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</si>
  <si>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</si>
  <si>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</si>
  <si>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</si>
  <si>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</si>
  <si>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</si>
  <si>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</si>
  <si>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</si>
  <si>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</si>
  <si>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</si>
  <si>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</si>
  <si>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</si>
  <si>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</si>
  <si>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</si>
  <si>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</si>
  <si>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</si>
  <si>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</si>
  <si>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</si>
  <si>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</si>
  <si>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</si>
  <si>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</si>
  <si>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</si>
  <si>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</si>
  <si>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</si>
  <si>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</si>
  <si>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</si>
  <si>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</si>
  <si>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</si>
  <si>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</si>
  <si>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</si>
  <si>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</si>
  <si>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</si>
  <si>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</si>
  <si>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</si>
  <si>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</si>
  <si>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</si>
  <si>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</si>
  <si>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</si>
  <si>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</si>
  <si>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</si>
  <si>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</si>
  <si>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</si>
  <si>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</si>
  <si>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</si>
  <si>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</si>
  <si>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</si>
  <si>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</si>
  <si>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</si>
  <si>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</si>
  <si>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</si>
  <si>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</si>
  <si>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</si>
  <si>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</si>
  <si>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</si>
  <si>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</si>
  <si>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</si>
  <si>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</si>
  <si>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</si>
  <si>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</si>
  <si>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</si>
  <si>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</si>
  <si>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</si>
  <si>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</si>
  <si>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</si>
  <si>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</si>
  <si>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</si>
  <si>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</si>
  <si>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</si>
  <si>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</si>
  <si>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</si>
  <si>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</si>
  <si>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</si>
  <si>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</si>
  <si>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</si>
  <si>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</si>
  <si>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</si>
  <si>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</si>
  <si>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</si>
  <si>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</si>
  <si>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</si>
  <si>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</si>
  <si>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</si>
  <si>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</si>
  <si>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</si>
  <si>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</si>
  <si>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</si>
  <si>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</si>
  <si>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</si>
  <si>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</si>
  <si>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</si>
  <si>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</si>
  <si>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</si>
  <si>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</si>
  <si>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</si>
  <si>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</si>
  <si>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</si>
  <si>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</si>
  <si>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</si>
  <si>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</si>
  <si>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</si>
  <si>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</si>
  <si>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</si>
  <si>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</si>
  <si>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</si>
  <si>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</si>
  <si>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</si>
  <si>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</si>
  <si>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</si>
  <si>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</si>
  <si>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</si>
  <si>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</si>
  <si>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</si>
  <si>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</si>
  <si>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</si>
  <si>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</si>
  <si>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</si>
  <si>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</si>
  <si>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</si>
  <si>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</si>
  <si>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</si>
  <si>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</si>
  <si>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</si>
  <si>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</si>
  <si>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</si>
  <si>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</si>
  <si>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</si>
  <si>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</si>
  <si>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</si>
  <si>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</si>
  <si>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</si>
  <si>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</si>
  <si>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</si>
  <si>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</si>
  <si>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</si>
  <si>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</si>
  <si>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</si>
  <si>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</si>
  <si>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</si>
  <si>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</si>
  <si>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</si>
  <si>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</si>
  <si>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</si>
  <si>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</si>
  <si>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</si>
  <si>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</si>
  <si>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</si>
  <si>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</si>
  <si>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</si>
  <si>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</si>
  <si>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</si>
  <si>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</si>
  <si>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</si>
  <si>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</si>
  <si>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</si>
  <si>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</si>
  <si>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</si>
  <si>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</si>
  <si>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</si>
  <si>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</si>
  <si>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</si>
  <si>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</si>
  <si>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</si>
  <si>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</si>
  <si>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</si>
  <si>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</si>
  <si>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</si>
  <si>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</si>
  <si>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</si>
  <si>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</si>
  <si>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</si>
  <si>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</si>
  <si>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</si>
  <si>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</si>
  <si>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</si>
  <si>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</si>
  <si>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</si>
  <si>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</si>
  <si>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</si>
  <si>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</si>
  <si>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</si>
  <si>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</si>
  <si>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</si>
  <si>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</si>
  <si>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</si>
  <si>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</si>
  <si>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</si>
  <si>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</si>
  <si>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</si>
  <si>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</si>
  <si>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</si>
  <si>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</si>
  <si>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</si>
  <si>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</si>
  <si>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</si>
  <si>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</si>
  <si>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</si>
  <si>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</si>
  <si>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</si>
  <si>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</si>
  <si>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</si>
  <si>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</si>
  <si>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</si>
  <si>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</si>
  <si>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</si>
  <si>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</si>
  <si>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</si>
  <si>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</si>
  <si>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</si>
  <si>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</si>
  <si>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</si>
  <si>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</si>
  <si>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</si>
  <si>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</si>
  <si>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</si>
  <si>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</si>
  <si>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</si>
  <si>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</si>
  <si>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</si>
  <si>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</si>
  <si>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</si>
  <si>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</si>
  <si>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</si>
  <si>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</si>
  <si>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</si>
  <si>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</si>
  <si>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</si>
  <si>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</si>
  <si>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</si>
  <si>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</si>
  <si>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</si>
  <si>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</si>
  <si>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</si>
  <si>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</si>
  <si>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</si>
  <si>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</si>
  <si>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</si>
  <si>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</si>
  <si>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</si>
  <si>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</si>
  <si>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</si>
  <si>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</si>
  <si>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</si>
  <si>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</si>
  <si>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</si>
  <si>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</si>
  <si>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</si>
  <si>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</si>
  <si>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</si>
  <si>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</si>
  <si>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</si>
  <si>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</si>
  <si>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</si>
  <si>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</si>
  <si>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</si>
  <si>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</si>
  <si>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</si>
  <si>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</si>
  <si>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</si>
  <si>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</si>
  <si>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</si>
  <si>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</si>
  <si>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</si>
  <si>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</si>
  <si>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</si>
  <si>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</si>
  <si>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</si>
  <si>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</si>
  <si>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</si>
  <si>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</si>
  <si>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</si>
  <si>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</si>
  <si>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</si>
  <si>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</si>
  <si>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</si>
  <si>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</si>
  <si>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</si>
  <si>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</si>
  <si>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</si>
  <si>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</si>
  <si>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</si>
  <si>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</si>
  <si>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</si>
  <si>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</si>
  <si>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</si>
  <si>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</si>
  <si>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</si>
  <si>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</si>
  <si>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</si>
  <si>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</si>
  <si>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</si>
  <si>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</si>
  <si>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</si>
  <si>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</si>
  <si>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</si>
  <si>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</si>
  <si>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</si>
  <si>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</si>
  <si>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</si>
  <si>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</si>
  <si>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</si>
  <si>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</si>
  <si>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</si>
  <si>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</si>
  <si>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</si>
  <si>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</si>
  <si>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</si>
  <si>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</si>
  <si>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</si>
  <si>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</si>
  <si>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</si>
  <si>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</si>
  <si>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</si>
  <si>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</si>
  <si>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</si>
  <si>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</si>
  <si>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</si>
  <si>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</si>
  <si>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</si>
  <si>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</si>
  <si>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</si>
  <si>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</si>
  <si>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</si>
  <si>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</si>
  <si>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</si>
  <si>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</si>
  <si>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</si>
  <si>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</si>
  <si>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</si>
  <si>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</si>
  <si>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</si>
  <si>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</si>
  <si>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</si>
  <si>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</si>
  <si>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</si>
  <si>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</si>
  <si>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</si>
  <si>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</si>
  <si>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</si>
  <si>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</si>
  <si>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</si>
  <si>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</si>
  <si>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</si>
  <si>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</si>
  <si>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</si>
  <si>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</si>
  <si>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</si>
  <si>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</si>
  <si>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</si>
  <si>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</si>
  <si>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</si>
  <si>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</si>
  <si>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</si>
  <si>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</si>
  <si>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</si>
  <si>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</si>
  <si>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</si>
  <si>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</si>
  <si>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</si>
  <si>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</si>
  <si>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</si>
  <si>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</si>
  <si>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</si>
  <si>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</si>
  <si>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</si>
  <si>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</si>
  <si>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</si>
  <si>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</si>
  <si>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</si>
  <si>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</si>
  <si>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</si>
  <si>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</si>
  <si>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</si>
  <si>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</si>
  <si>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</si>
  <si>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</si>
  <si>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</si>
  <si>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</si>
  <si>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</si>
  <si>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</si>
  <si>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</si>
  <si>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</si>
  <si>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</si>
  <si>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</si>
  <si>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</si>
  <si>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</si>
  <si>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</si>
  <si>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</si>
  <si>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</si>
  <si>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</si>
  <si>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</si>
  <si>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</si>
  <si>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</si>
  <si>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</si>
  <si>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</si>
  <si>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</si>
  <si>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</si>
  <si>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</si>
  <si>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</si>
  <si>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</si>
  <si>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</si>
  <si>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</si>
  <si>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</si>
  <si>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</si>
  <si>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</si>
  <si>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</si>
  <si>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</si>
  <si>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</si>
  <si>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</si>
  <si>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</si>
  <si>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</si>
  <si>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</si>
  <si>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</si>
  <si>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</si>
  <si>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</si>
  <si>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</si>
  <si>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</si>
  <si>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</si>
  <si>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</si>
  <si>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</si>
  <si>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</si>
  <si>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</si>
  <si>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</si>
  <si>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</si>
  <si>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</si>
  <si>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</si>
  <si>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</si>
  <si>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</si>
  <si>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</si>
  <si>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</si>
  <si>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</si>
  <si>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</si>
  <si>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</si>
  <si>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</si>
  <si>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</si>
  <si>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</si>
  <si>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</si>
  <si>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</si>
  <si>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</si>
  <si>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</si>
  <si>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</si>
  <si>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</si>
  <si>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</si>
  <si>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</si>
  <si>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</si>
  <si>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</si>
  <si>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</si>
  <si>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</si>
  <si>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</si>
  <si>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</si>
  <si>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</si>
  <si>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</si>
  <si>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</si>
  <si>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</si>
  <si>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</si>
  <si>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</si>
  <si>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</si>
  <si>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</si>
  <si>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</si>
  <si>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</si>
  <si>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</si>
  <si>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</si>
  <si>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</si>
  <si>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</si>
  <si>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</si>
  <si>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</si>
  <si>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</si>
  <si>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</si>
  <si>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</si>
  <si>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</si>
  <si>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</si>
  <si>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</si>
  <si>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</si>
  <si>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</si>
  <si>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</si>
  <si>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</si>
  <si>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</si>
  <si>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</si>
  <si>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</si>
  <si>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</si>
  <si>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</si>
  <si>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</si>
  <si>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</si>
  <si>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</si>
  <si>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</si>
  <si>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</si>
  <si>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</si>
  <si>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</si>
  <si>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</si>
  <si>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</si>
  <si>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</si>
  <si>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</si>
  <si>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</si>
  <si>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</si>
  <si>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</si>
  <si>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</si>
  <si>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</si>
  <si>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</si>
  <si>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</si>
  <si>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</si>
  <si>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</si>
  <si>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</si>
  <si>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</si>
  <si>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</si>
  <si>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</si>
  <si>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</si>
  <si>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</si>
  <si>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</si>
  <si>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</si>
  <si>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</si>
  <si>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</si>
  <si>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</si>
  <si>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</si>
  <si>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</si>
  <si>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</si>
  <si>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</si>
  <si>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</si>
  <si>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</si>
  <si>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</si>
  <si>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</si>
  <si>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</si>
  <si>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</si>
  <si>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</si>
  <si>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</si>
  <si>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</si>
  <si>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</si>
  <si>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</si>
  <si>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</si>
  <si>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</si>
  <si>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</si>
  <si>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</si>
  <si>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</si>
  <si>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</si>
  <si>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</si>
  <si>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</si>
  <si>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</si>
  <si>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</si>
  <si>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</si>
  <si>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</si>
  <si>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</si>
  <si>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</si>
  <si>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</si>
  <si>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</si>
  <si>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</si>
  <si>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</si>
  <si>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</si>
  <si>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</si>
  <si>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</si>
  <si>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</si>
  <si>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</si>
  <si>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</si>
  <si>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</si>
  <si>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</si>
  <si>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</si>
  <si>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</si>
  <si>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</si>
  <si>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</si>
  <si>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</si>
  <si>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</si>
  <si>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</si>
  <si>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</si>
  <si>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</si>
  <si>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</si>
  <si>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</si>
  <si>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</si>
  <si>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</si>
  <si>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</si>
  <si>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</si>
  <si>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</si>
  <si>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</si>
  <si>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</si>
  <si>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</si>
  <si>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</si>
  <si>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</si>
  <si>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</si>
  <si>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</si>
  <si>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</si>
  <si>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</si>
  <si>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</si>
  <si>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</si>
  <si>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</si>
  <si>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</si>
  <si>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</si>
  <si>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</si>
  <si>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</si>
  <si>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</si>
  <si>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</si>
  <si>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</si>
  <si>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</si>
  <si>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</si>
  <si>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</si>
  <si>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</si>
  <si>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</si>
  <si>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</si>
  <si>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</si>
  <si>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</si>
  <si>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</si>
  <si>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</si>
  <si>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</si>
  <si>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</si>
  <si>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</si>
  <si>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</si>
  <si>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</si>
  <si>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</si>
  <si>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</si>
  <si>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</si>
  <si>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</si>
  <si>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</si>
  <si>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</si>
  <si>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</si>
  <si>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</si>
  <si>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</si>
  <si>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</si>
  <si>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</si>
  <si>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</si>
  <si>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</si>
  <si>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</si>
  <si>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</si>
  <si>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</si>
  <si>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</si>
  <si>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</si>
  <si>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</si>
  <si>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</si>
  <si>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</si>
  <si>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</si>
  <si>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</si>
  <si>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</si>
  <si>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</si>
  <si>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</si>
  <si>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</si>
  <si>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</si>
  <si>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</si>
  <si>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</si>
  <si>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</si>
  <si>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</si>
  <si>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</si>
  <si>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</si>
  <si>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</si>
  <si>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</si>
  <si>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</si>
  <si>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</si>
  <si>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</si>
  <si>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</si>
  <si>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</si>
  <si>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</si>
  <si>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</si>
  <si>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</si>
  <si>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</si>
  <si>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</si>
  <si>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</si>
  <si>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</si>
  <si>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</si>
  <si>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</si>
  <si>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</si>
  <si>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</si>
  <si>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</si>
  <si>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</si>
  <si>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</si>
  <si>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</si>
  <si>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</si>
  <si>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</si>
  <si>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</si>
  <si>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</si>
  <si>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</si>
  <si>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</si>
  <si>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</si>
  <si>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</si>
  <si>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</si>
  <si>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</si>
  <si>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</si>
  <si>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</si>
  <si>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</si>
  <si>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</si>
  <si>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</si>
  <si>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</si>
  <si>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</si>
  <si>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</si>
  <si>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</si>
  <si>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</si>
  <si>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</si>
  <si>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</si>
  <si>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</si>
  <si>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</si>
  <si>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</si>
  <si>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</si>
  <si>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</si>
  <si>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</si>
  <si>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</si>
  <si>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</si>
  <si>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</si>
  <si>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</si>
  <si>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</si>
  <si>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</si>
  <si>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</si>
  <si>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</si>
  <si>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</si>
  <si>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</si>
  <si>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</si>
  <si>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</si>
  <si>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</si>
  <si>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</si>
  <si>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</si>
  <si>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</si>
  <si>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</si>
  <si>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</si>
  <si>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</si>
  <si>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</si>
  <si>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</si>
  <si>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</si>
  <si>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</si>
  <si>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</si>
  <si>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</si>
  <si>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</si>
  <si>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</si>
  <si>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</si>
  <si>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</si>
  <si>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</si>
  <si>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</si>
  <si>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</si>
  <si>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</si>
  <si>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</si>
  <si>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</si>
  <si>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</si>
  <si>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</si>
  <si>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</si>
  <si>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</si>
  <si>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</si>
  <si>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</si>
  <si>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</si>
  <si>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</si>
  <si>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</si>
  <si>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</si>
  <si>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</si>
  <si>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</si>
  <si>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</si>
  <si>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</si>
  <si>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</si>
  <si>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</si>
  <si>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</si>
  <si>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</si>
  <si>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</si>
  <si>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</si>
  <si>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</si>
  <si>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</si>
  <si>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</si>
  <si>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</si>
  <si>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</si>
  <si>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</si>
  <si>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</si>
  <si>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</si>
  <si>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</si>
  <si>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</si>
  <si>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</si>
  <si>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</si>
  <si>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</si>
  <si>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</si>
  <si>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</si>
  <si>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</si>
  <si>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</si>
  <si>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</si>
  <si>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</si>
  <si>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</si>
  <si>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</si>
  <si>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</si>
  <si>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</si>
  <si>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</si>
  <si>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</si>
  <si>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</si>
  <si>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</si>
  <si>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</si>
  <si>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</si>
  <si>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</si>
  <si>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</si>
  <si>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</si>
  <si>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</si>
  <si>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</si>
  <si>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</si>
  <si>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</si>
  <si>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</si>
  <si>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</si>
  <si>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</si>
  <si>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</si>
  <si>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</si>
  <si>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</si>
  <si>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</si>
  <si>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</si>
  <si>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</si>
  <si>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</si>
  <si>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</si>
  <si>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</si>
  <si>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</si>
  <si>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</si>
  <si>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</si>
  <si>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</si>
  <si>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</si>
  <si>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</si>
  <si>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</si>
  <si>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</si>
  <si>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</si>
  <si>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</si>
  <si>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</si>
  <si>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</si>
  <si>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</si>
  <si>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</si>
  <si>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</si>
  <si>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</si>
  <si>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</si>
  <si>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</si>
  <si>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</si>
  <si>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</si>
  <si>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</si>
  <si>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</si>
  <si>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</si>
  <si>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</si>
  <si>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</si>
  <si>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</si>
  <si>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</si>
  <si>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</si>
  <si>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</si>
  <si>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</si>
  <si>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</si>
  <si>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</si>
  <si>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</si>
  <si>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</si>
  <si>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</si>
  <si>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</si>
  <si>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</si>
  <si>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</si>
  <si>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</si>
  <si>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</si>
  <si>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</si>
  <si>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</si>
  <si>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</si>
  <si>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</si>
  <si>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</si>
  <si>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</si>
  <si>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</si>
  <si>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</si>
  <si>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</si>
  <si>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</si>
  <si>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</si>
  <si>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</si>
  <si>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</si>
  <si>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</si>
  <si>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</si>
  <si>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</si>
  <si>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</si>
  <si>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</si>
  <si>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</si>
  <si>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</si>
  <si>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</si>
  <si>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</si>
  <si>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</si>
  <si>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</si>
  <si>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</si>
  <si>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</si>
  <si>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</si>
  <si>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</si>
  <si>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</si>
  <si>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</si>
  <si>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</si>
  <si>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</si>
  <si>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</si>
  <si>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</si>
  <si>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</si>
  <si>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</si>
  <si>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</si>
  <si>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</si>
  <si>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</si>
  <si>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</si>
  <si>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</si>
  <si>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</si>
  <si>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</si>
  <si>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</si>
  <si>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</si>
  <si>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</si>
  <si>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</si>
  <si>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</si>
  <si>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</si>
  <si>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</si>
  <si>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</si>
  <si>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</si>
  <si>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</si>
  <si>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</si>
  <si>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</si>
  <si>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</si>
  <si>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</si>
  <si>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</si>
  <si>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</si>
  <si>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</si>
  <si>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</si>
  <si>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</si>
  <si>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</si>
  <si>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</si>
  <si>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</si>
  <si>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</si>
  <si>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</si>
  <si>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</si>
  <si>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</si>
  <si>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</si>
  <si>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</si>
  <si>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</si>
  <si>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</si>
  <si>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</si>
  <si>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</si>
  <si>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</si>
  <si>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</si>
  <si>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</si>
  <si>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</si>
  <si>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</si>
  <si>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</si>
  <si>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</si>
  <si>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</si>
  <si>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</si>
  <si>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</si>
  <si>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</si>
  <si>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</si>
  <si>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</si>
  <si>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</si>
  <si>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</si>
  <si>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</si>
  <si>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</si>
  <si>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</si>
  <si>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</si>
  <si>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</si>
  <si>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</si>
  <si>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</si>
  <si>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</si>
  <si>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</si>
  <si>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</si>
  <si>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</si>
  <si>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</si>
  <si>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</si>
  <si>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</si>
  <si>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</si>
  <si>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</si>
  <si>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</si>
  <si>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</si>
  <si>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</si>
  <si>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</si>
  <si>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</si>
  <si>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</si>
  <si>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</si>
  <si>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</si>
  <si>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</si>
  <si>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</si>
  <si>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</si>
  <si>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</si>
  <si>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</si>
  <si>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</si>
  <si>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</si>
  <si>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</si>
  <si>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</si>
  <si>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</si>
  <si>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</si>
  <si>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</si>
  <si>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</si>
  <si>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</si>
  <si>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</si>
  <si>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</si>
  <si>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</si>
  <si>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</si>
  <si>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</si>
  <si>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</si>
  <si>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</si>
  <si>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</si>
  <si>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</si>
  <si>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</si>
  <si>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</si>
  <si>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</si>
  <si>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</si>
  <si>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</si>
  <si>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</si>
  <si>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</si>
  <si>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</si>
  <si>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</si>
  <si>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</si>
  <si>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</si>
  <si>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</si>
  <si>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</si>
  <si>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</si>
  <si>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</si>
  <si>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</si>
  <si>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</si>
  <si>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</si>
  <si>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</si>
  <si>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</si>
  <si>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</si>
  <si>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</si>
  <si>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</si>
  <si>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</si>
  <si>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</si>
  <si>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</si>
  <si>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</si>
  <si>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</si>
  <si>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</si>
  <si>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</si>
  <si>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</si>
  <si>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</si>
  <si>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</si>
  <si>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</si>
  <si>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</si>
  <si>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</si>
  <si>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</si>
  <si>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</si>
  <si>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</si>
  <si>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</si>
  <si>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</si>
  <si>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</si>
  <si>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</si>
  <si>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</si>
  <si>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</si>
  <si>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</si>
  <si>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</si>
  <si>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</si>
  <si>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</si>
  <si>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</si>
  <si>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</si>
  <si>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</si>
  <si>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</si>
  <si>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</si>
  <si>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</si>
  <si>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</si>
  <si>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</si>
  <si>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</si>
  <si>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</si>
  <si>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</si>
  <si>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</si>
  <si>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</si>
  <si>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</si>
  <si>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</si>
  <si>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</si>
  <si>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</si>
  <si>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</si>
  <si>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</si>
  <si>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</si>
  <si>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</si>
  <si>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</si>
  <si>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</si>
  <si>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</si>
  <si>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</si>
  <si>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</si>
  <si>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</si>
  <si>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</si>
  <si>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</si>
  <si>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</si>
  <si>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</si>
  <si>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</si>
  <si>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</si>
  <si>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</si>
  <si>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</si>
  <si>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</si>
  <si>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</si>
  <si>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</si>
  <si>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</si>
  <si>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</si>
  <si>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</si>
  <si>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</si>
  <si>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</si>
  <si>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</si>
  <si>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</si>
  <si>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</si>
  <si>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</si>
  <si>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</si>
  <si>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</si>
  <si>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</si>
  <si>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</si>
  <si>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</si>
  <si>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</si>
  <si>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</si>
  <si>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</si>
  <si>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</si>
  <si>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</si>
  <si>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</si>
  <si>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</si>
  <si>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</si>
  <si>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</si>
  <si>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</si>
  <si>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</si>
  <si>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</si>
  <si>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</si>
  <si>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</si>
  <si>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</si>
  <si>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</si>
  <si>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</si>
  <si>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</si>
  <si>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</si>
  <si>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</si>
  <si>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</si>
  <si>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</si>
  <si>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</si>
  <si>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</si>
  <si>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</si>
  <si>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</si>
  <si>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</si>
  <si>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</si>
  <si>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</si>
  <si>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</si>
  <si>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</si>
  <si>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</si>
  <si>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</si>
  <si>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</si>
  <si>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</si>
  <si>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</si>
  <si>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</si>
  <si>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</si>
  <si>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</si>
  <si>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</si>
  <si>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</si>
  <si>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</si>
  <si>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</si>
  <si>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</si>
  <si>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</si>
  <si>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</si>
  <si>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</si>
  <si>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</si>
  <si>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</si>
  <si>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</si>
  <si>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</si>
  <si>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</si>
  <si>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</si>
  <si>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</si>
  <si>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</si>
  <si>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</si>
  <si>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</si>
  <si>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</si>
  <si>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</si>
  <si>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</si>
  <si>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</si>
  <si>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</si>
  <si>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</si>
  <si>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</si>
  <si>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</si>
  <si>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</si>
  <si>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</si>
  <si>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</si>
  <si>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</si>
  <si>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</si>
  <si>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</si>
  <si>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</si>
  <si>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</si>
  <si>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</si>
  <si>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</si>
  <si>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</si>
  <si>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</si>
  <si>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</si>
  <si>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</si>
  <si>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</si>
  <si>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</si>
  <si>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</si>
  <si>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</si>
  <si>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</si>
  <si>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</si>
  <si>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</si>
  <si>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</si>
  <si>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</si>
  <si>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</si>
  <si>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</si>
  <si>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</si>
  <si>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</si>
  <si>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</si>
  <si>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</si>
  <si>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</si>
  <si>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</si>
  <si>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</si>
  <si>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</si>
  <si>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</si>
  <si>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</si>
  <si>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</si>
  <si>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</si>
  <si>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</si>
  <si>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</si>
  <si>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</si>
  <si>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</si>
  <si>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</si>
  <si>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</si>
  <si>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</si>
  <si>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</si>
  <si>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</si>
  <si>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</si>
  <si>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</si>
  <si>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</si>
  <si>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</si>
  <si>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</si>
  <si>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</si>
  <si>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</si>
  <si>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</si>
  <si>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</si>
  <si>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</si>
  <si>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</si>
  <si>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</si>
  <si>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</si>
  <si>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</si>
  <si>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</si>
  <si>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</si>
  <si>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</si>
  <si>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</si>
  <si>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</si>
  <si>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</si>
  <si>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</si>
  <si>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</si>
  <si>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</si>
  <si>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</si>
  <si>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</si>
  <si>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</si>
  <si>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</si>
  <si>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</si>
  <si>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</si>
  <si>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</si>
  <si>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</si>
  <si>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</si>
  <si>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</si>
  <si>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</si>
  <si>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</si>
  <si>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</si>
  <si>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</si>
  <si>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</si>
  <si>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</si>
  <si>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</si>
  <si>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</si>
  <si>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</si>
  <si>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</si>
  <si>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</si>
  <si>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</si>
  <si>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</si>
  <si>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</si>
  <si>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</si>
  <si>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</si>
  <si>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</si>
  <si>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</si>
  <si>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</si>
  <si>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</si>
  <si>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</si>
  <si>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</si>
  <si>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</si>
  <si>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</si>
  <si>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</si>
  <si>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</si>
  <si>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</si>
  <si>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</si>
  <si>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</si>
  <si>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</si>
  <si>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</si>
  <si>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</si>
  <si>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</si>
  <si>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</si>
  <si>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</si>
  <si>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</si>
  <si>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</si>
  <si>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</si>
  <si>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</si>
  <si>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</si>
  <si>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</si>
  <si>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</si>
  <si>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</si>
  <si>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</si>
  <si>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</si>
  <si>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</si>
  <si>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</si>
  <si>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</si>
  <si>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</si>
  <si>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</si>
  <si>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</si>
  <si>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</si>
  <si>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</si>
  <si>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</si>
  <si>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</si>
  <si>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</si>
  <si>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</si>
  <si>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</si>
  <si>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</si>
  <si>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</si>
  <si>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</si>
  <si>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</si>
  <si>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</si>
  <si>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</si>
  <si>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</si>
  <si>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</si>
  <si>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</si>
  <si>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</si>
  <si>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</si>
  <si>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</si>
  <si>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</si>
  <si>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</si>
  <si>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</si>
  <si>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</si>
  <si>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</si>
  <si>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</si>
  <si>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</si>
  <si>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</si>
  <si>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</si>
  <si>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</si>
  <si>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</si>
  <si>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</si>
  <si>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</si>
  <si>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</si>
  <si>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</si>
  <si>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</si>
  <si>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</si>
  <si>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</si>
  <si>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</si>
  <si>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</si>
  <si>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</si>
  <si>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</si>
  <si>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</si>
  <si>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</si>
  <si>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</si>
  <si>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</si>
  <si>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</si>
  <si>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</si>
  <si>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</si>
  <si>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</si>
  <si>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</si>
  <si>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</si>
  <si>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</si>
  <si>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</si>
  <si>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</si>
  <si>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</si>
  <si>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</si>
  <si>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</si>
  <si>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</si>
  <si>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</si>
  <si>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</si>
  <si>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</si>
  <si>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</si>
  <si>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</si>
  <si>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</si>
  <si>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</si>
  <si>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</si>
  <si>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</si>
  <si>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</si>
  <si>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</si>
  <si>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</si>
  <si>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</si>
  <si>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</si>
  <si>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</si>
  <si>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</si>
  <si>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</si>
  <si>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</si>
  <si>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</si>
  <si>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</si>
  <si>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</si>
  <si>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</si>
  <si>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</si>
  <si>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</si>
  <si>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</si>
  <si>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</si>
  <si>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</si>
  <si>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</si>
  <si>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</si>
  <si>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</si>
  <si>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</si>
  <si>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</si>
  <si>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</si>
  <si>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</si>
  <si>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</si>
  <si>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</si>
  <si>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</si>
  <si>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</si>
  <si>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</si>
  <si>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</si>
  <si>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</si>
  <si>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</si>
  <si>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</si>
  <si>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</si>
  <si>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</si>
  <si>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</si>
  <si>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</si>
  <si>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</si>
  <si>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</si>
  <si>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</si>
  <si>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</si>
  <si>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</si>
  <si>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</si>
  <si>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</si>
  <si>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</si>
  <si>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</si>
  <si>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</si>
  <si>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</si>
  <si>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</si>
  <si>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</si>
  <si>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</si>
  <si>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</si>
  <si>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</si>
  <si>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</si>
  <si>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</si>
  <si>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</si>
  <si>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</si>
  <si>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</si>
  <si>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</si>
  <si>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</si>
  <si>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</si>
  <si>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</si>
  <si>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</si>
  <si>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</si>
  <si>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</si>
  <si>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</si>
  <si>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</si>
  <si>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</si>
  <si>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</si>
  <si>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</si>
  <si>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</si>
  <si>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</si>
  <si>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</si>
  <si>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</si>
  <si>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</si>
  <si>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</si>
  <si>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</si>
  <si>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</si>
  <si>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</si>
  <si>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</si>
  <si>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</si>
  <si>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</si>
  <si>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</si>
  <si>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</si>
  <si>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</si>
  <si>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</si>
  <si>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</si>
  <si>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</si>
  <si>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</si>
  <si>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</si>
  <si>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</si>
  <si>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</si>
  <si>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</si>
  <si>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</si>
  <si>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</si>
  <si>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</si>
  <si>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</si>
  <si>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</si>
  <si>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</si>
  <si>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</si>
  <si>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</si>
  <si>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</si>
  <si>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</si>
  <si>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</si>
  <si>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</si>
  <si>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</si>
  <si>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</si>
  <si>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</si>
  <si>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</si>
  <si>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</si>
  <si>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</si>
  <si>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</si>
  <si>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</si>
  <si>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</si>
  <si>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</si>
  <si>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</si>
  <si>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</si>
  <si>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</si>
  <si>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</si>
  <si>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</si>
  <si>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</si>
  <si>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</si>
  <si>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</si>
  <si>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</si>
  <si>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</si>
  <si>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</si>
  <si>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</si>
  <si>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</si>
  <si>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</si>
  <si>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</si>
  <si>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</si>
  <si>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</si>
  <si>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</si>
  <si>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</si>
  <si>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</si>
  <si>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</si>
  <si>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</si>
  <si>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</si>
  <si>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</si>
  <si>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</si>
  <si>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</si>
  <si>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</si>
  <si>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</si>
  <si>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</si>
  <si>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</si>
  <si>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</si>
  <si>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</si>
  <si>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</si>
  <si>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</si>
  <si>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</si>
  <si>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</si>
  <si>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</si>
  <si>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</si>
  <si>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</si>
  <si>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</si>
  <si>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</si>
  <si>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</si>
  <si>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</si>
  <si>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</si>
  <si>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</si>
  <si>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</si>
  <si>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</si>
  <si>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</si>
  <si>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</si>
  <si>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</si>
  <si>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</si>
  <si>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</si>
  <si>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</si>
  <si>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</si>
  <si>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</si>
  <si>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</si>
  <si>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</si>
  <si>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</si>
  <si>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</si>
  <si>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</si>
  <si>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</si>
  <si>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</si>
  <si>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</si>
  <si>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</si>
  <si>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</si>
  <si>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</si>
  <si>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</si>
  <si>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</si>
  <si>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</si>
  <si>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</si>
  <si>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</si>
  <si>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</si>
  <si>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</si>
  <si>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</si>
  <si>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</si>
  <si>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</si>
  <si>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</si>
  <si>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</si>
  <si>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</si>
  <si>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</si>
  <si>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</si>
  <si>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</si>
  <si>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</si>
  <si>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</si>
  <si>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</si>
  <si>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</si>
  <si>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</si>
  <si>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</si>
  <si>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</si>
  <si>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</si>
  <si>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</si>
  <si>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</si>
  <si>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</si>
  <si>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</si>
  <si>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</si>
  <si>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</si>
  <si>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</si>
  <si>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</si>
  <si>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</si>
  <si>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</si>
  <si>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</si>
  <si>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</si>
  <si>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</si>
  <si>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</si>
  <si>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</si>
  <si>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</si>
  <si>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</si>
  <si>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</si>
  <si>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</si>
  <si>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</si>
  <si>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</si>
  <si>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</si>
  <si>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</si>
  <si>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</si>
  <si>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</si>
  <si>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</si>
  <si>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</si>
  <si>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</si>
  <si>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</si>
  <si>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</si>
  <si>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</si>
  <si>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</si>
  <si>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</si>
  <si>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</si>
  <si>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</si>
  <si>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</si>
  <si>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</si>
  <si>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</si>
  <si>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</si>
  <si>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</si>
  <si>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</si>
  <si>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</si>
  <si>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</si>
  <si>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</si>
  <si>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</si>
  <si>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</si>
  <si>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</si>
  <si>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</si>
  <si>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</si>
  <si>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</si>
  <si>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</si>
  <si>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</si>
  <si>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</si>
  <si>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</si>
  <si>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</si>
  <si>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</si>
  <si>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</si>
  <si>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</si>
  <si>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</si>
  <si>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</si>
  <si>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</si>
  <si>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</si>
  <si>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</si>
  <si>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</si>
  <si>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</si>
  <si>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</si>
  <si>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</si>
  <si>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</si>
  <si>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</si>
  <si>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</si>
  <si>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</si>
  <si>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</si>
  <si>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</si>
  <si>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</si>
  <si>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</si>
  <si>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</si>
  <si>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</si>
  <si>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</si>
  <si>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</si>
  <si>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</si>
  <si>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</si>
  <si>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</si>
  <si>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</si>
  <si>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</si>
  <si>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</si>
  <si>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</si>
  <si>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</si>
  <si>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</si>
  <si>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</si>
  <si>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</si>
  <si>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</si>
  <si>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</si>
  <si>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</si>
  <si>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</si>
  <si>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</si>
  <si>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</si>
  <si>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</si>
  <si>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</si>
  <si>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</si>
  <si>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</si>
  <si>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</si>
  <si>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</si>
  <si>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</si>
  <si>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</si>
  <si>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</si>
  <si>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</si>
  <si>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</si>
  <si>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</si>
  <si>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</si>
  <si>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</si>
  <si>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</si>
  <si>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</si>
  <si>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</si>
  <si>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</si>
  <si>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</si>
  <si>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</si>
  <si>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</si>
  <si>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</si>
  <si>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</si>
  <si>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</si>
  <si>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</si>
  <si>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</si>
  <si>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</si>
  <si>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</si>
  <si>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</si>
  <si>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</si>
  <si>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</si>
  <si>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</si>
  <si>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</si>
  <si>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</si>
  <si>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</si>
  <si>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</si>
  <si>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</si>
  <si>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</si>
  <si>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</si>
  <si>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</si>
  <si>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</si>
  <si>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</si>
  <si>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</si>
  <si>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</si>
  <si>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</si>
  <si>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</si>
  <si>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</si>
  <si>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</si>
  <si>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</si>
  <si>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</si>
  <si>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</si>
  <si>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</si>
  <si>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</si>
  <si>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</si>
  <si>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</si>
  <si>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</si>
  <si>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</si>
  <si>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</si>
  <si>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</si>
  <si>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</si>
  <si>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</si>
  <si>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</si>
  <si>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</si>
  <si>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</si>
  <si>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</si>
  <si>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</si>
  <si>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</si>
  <si>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</si>
  <si>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</si>
  <si>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</si>
  <si>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</si>
  <si>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</si>
  <si>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</si>
  <si>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</si>
  <si>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</si>
  <si>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</si>
  <si>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</si>
  <si>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</si>
  <si>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</si>
  <si>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</si>
  <si>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</si>
  <si>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</si>
  <si>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</si>
  <si>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</si>
  <si>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</si>
  <si>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</si>
  <si>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</si>
  <si>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</si>
  <si>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</si>
  <si>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</si>
  <si>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</si>
  <si>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</si>
  <si>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</si>
  <si>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</si>
  <si>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</si>
  <si>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</si>
  <si>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</si>
  <si>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</si>
  <si>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</si>
  <si>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</si>
  <si>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</si>
  <si>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</si>
  <si>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</si>
  <si>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</si>
  <si>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</si>
  <si>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</si>
  <si>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</si>
  <si>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</si>
  <si>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</si>
  <si>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</si>
  <si>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</si>
  <si>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</si>
  <si>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</si>
  <si>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</si>
  <si>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</si>
  <si>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</si>
  <si>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</si>
  <si>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</si>
  <si>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</si>
  <si>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</si>
  <si>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</si>
  <si>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</si>
  <si>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</si>
  <si>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</si>
  <si>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</si>
  <si>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</si>
  <si>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</si>
  <si>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</si>
  <si>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</si>
  <si>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</si>
  <si>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</si>
  <si>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</si>
  <si>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</si>
  <si>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</si>
  <si>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</si>
  <si>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</si>
  <si>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</si>
  <si>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</si>
  <si>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</si>
  <si>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</si>
  <si>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</si>
  <si>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</si>
  <si>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</si>
  <si>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</si>
  <si>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</si>
  <si>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</si>
  <si>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</si>
  <si>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</si>
  <si>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</si>
  <si>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</si>
  <si>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</si>
  <si>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</si>
  <si>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</si>
  <si>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</si>
  <si>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</si>
  <si>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</si>
  <si>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</si>
  <si>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</si>
  <si>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</si>
  <si>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</si>
  <si>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</si>
  <si>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</si>
  <si>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</si>
  <si>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</si>
  <si>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</si>
  <si>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</si>
  <si>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</si>
  <si>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</si>
  <si>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</si>
  <si>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</si>
  <si>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</si>
  <si>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</si>
  <si>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</si>
  <si>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</si>
  <si>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</si>
  <si>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</si>
  <si>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</si>
  <si>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</si>
  <si>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</si>
  <si>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</si>
  <si>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</si>
  <si>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</si>
  <si>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</si>
  <si>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</si>
  <si>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</si>
  <si>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</si>
  <si>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</si>
  <si>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</si>
  <si>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</si>
  <si>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</si>
  <si>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</si>
  <si>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</si>
  <si>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</si>
  <si>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</si>
  <si>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</si>
  <si>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</si>
  <si>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</si>
  <si>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</si>
  <si>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</si>
  <si>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</si>
  <si>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</si>
  <si>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</si>
  <si>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</si>
  <si>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</si>
  <si>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</si>
  <si>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</si>
  <si>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</si>
  <si>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</si>
  <si>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</si>
  <si>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</si>
  <si>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</si>
  <si>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</si>
  <si>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</si>
  <si>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</si>
  <si>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</si>
  <si>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</si>
  <si>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</si>
  <si>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</si>
  <si>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</si>
  <si>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</si>
  <si>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</si>
  <si>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</si>
  <si>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</si>
  <si>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</si>
  <si>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</si>
  <si>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</si>
  <si>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</si>
  <si>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</si>
  <si>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</si>
  <si>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</si>
  <si>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</si>
  <si>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</si>
  <si>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</si>
  <si>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</si>
  <si>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</si>
  <si>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</si>
  <si>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</si>
  <si>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</si>
  <si>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</si>
  <si>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</si>
  <si>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</si>
  <si>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</si>
  <si>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</si>
  <si>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</si>
  <si>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</si>
  <si>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</si>
  <si>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</si>
  <si>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</si>
  <si>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</si>
  <si>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</si>
  <si>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</si>
  <si>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</si>
  <si>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</si>
  <si>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</si>
  <si>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</si>
  <si>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</si>
  <si>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</si>
  <si>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</si>
  <si>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</si>
  <si>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</si>
  <si>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</si>
  <si>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</si>
  <si>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</si>
  <si>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</si>
  <si>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</si>
  <si>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</si>
  <si>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</si>
  <si>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</si>
  <si>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</si>
  <si>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</si>
  <si>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</si>
  <si>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</si>
  <si>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</si>
  <si>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</si>
  <si>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</si>
  <si>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</si>
  <si>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</si>
  <si>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</si>
  <si>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</si>
  <si>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</si>
  <si>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</si>
  <si>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</si>
  <si>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</si>
  <si>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</si>
  <si>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</si>
  <si>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</si>
  <si>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</si>
  <si>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</si>
  <si>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</si>
  <si>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</si>
  <si>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</si>
  <si>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</si>
  <si>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</si>
  <si>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</si>
  <si>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</si>
  <si>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</si>
  <si>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</si>
  <si>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</si>
  <si>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</si>
  <si>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</si>
  <si>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</si>
  <si>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</si>
  <si>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</si>
  <si>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</si>
  <si>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</si>
  <si>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</si>
  <si>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</si>
  <si>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</si>
  <si>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</si>
  <si>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</si>
  <si>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</si>
  <si>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</si>
  <si>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</si>
  <si>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</si>
  <si>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</si>
  <si>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</si>
  <si>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</si>
  <si>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</si>
  <si>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</si>
  <si>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</si>
  <si>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</si>
  <si>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</si>
  <si>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</si>
  <si>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</si>
  <si>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</si>
  <si>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</si>
  <si>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</si>
  <si>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</si>
  <si>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</si>
  <si>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</si>
  <si>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</si>
  <si>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</si>
  <si>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</si>
  <si>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</si>
  <si>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</si>
  <si>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</si>
  <si>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</si>
  <si>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</si>
  <si>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</si>
  <si>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</si>
  <si>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</si>
  <si>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</si>
  <si>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</si>
  <si>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</si>
  <si>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</si>
  <si>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</si>
  <si>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</si>
  <si>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</si>
  <si>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</si>
  <si>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</si>
  <si>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</si>
  <si>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</si>
  <si>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</si>
  <si>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</si>
  <si>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</si>
  <si>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</si>
  <si>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</si>
  <si>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</si>
  <si>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</si>
  <si>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</si>
  <si>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</si>
  <si>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</si>
  <si>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</si>
  <si>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</si>
  <si>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</si>
  <si>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</si>
  <si>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</si>
  <si>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</si>
  <si>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</si>
  <si>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</si>
  <si>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</si>
  <si>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</si>
  <si>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</si>
  <si>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</si>
  <si>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</si>
  <si>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</si>
  <si>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</si>
  <si>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</si>
  <si>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</si>
  <si>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</si>
  <si>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</si>
  <si>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</si>
  <si>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</si>
  <si>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</si>
  <si>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</si>
  <si>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</si>
  <si>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</si>
  <si>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</si>
  <si>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</si>
  <si>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</si>
  <si>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</si>
  <si>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</si>
  <si>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</si>
  <si>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</si>
  <si>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</si>
  <si>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</si>
  <si>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</si>
  <si>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</si>
  <si>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</si>
  <si>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</si>
  <si>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</si>
  <si>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</si>
  <si>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</si>
  <si>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</si>
  <si>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</si>
  <si>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</si>
  <si>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</si>
  <si>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</si>
  <si>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</si>
  <si>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</si>
  <si>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</si>
  <si>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</si>
  <si>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</si>
  <si>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</si>
  <si>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</si>
  <si>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</si>
  <si>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</si>
  <si>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</si>
  <si>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</si>
  <si>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</si>
  <si>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</si>
  <si>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</si>
  <si>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</si>
  <si>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</si>
  <si>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</si>
  <si>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</si>
  <si>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</si>
  <si>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</si>
  <si>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</si>
  <si>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</si>
  <si>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</si>
  <si>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</si>
  <si>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</si>
  <si>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</si>
  <si>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</si>
  <si>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</si>
  <si>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</si>
  <si>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</si>
  <si>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</si>
  <si>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</si>
  <si>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</si>
  <si>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</si>
  <si>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</si>
  <si>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</si>
  <si>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</si>
  <si>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</si>
  <si>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</si>
  <si>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</si>
  <si>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</si>
  <si>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</si>
  <si>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</si>
  <si>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</si>
  <si>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</si>
  <si>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</si>
  <si>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</si>
  <si>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</si>
  <si>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</si>
  <si>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</si>
  <si>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</si>
  <si>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</si>
  <si>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</si>
  <si>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</si>
  <si>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</si>
  <si>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</si>
  <si>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</si>
  <si>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</si>
  <si>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</si>
  <si>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</si>
  <si>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</si>
  <si>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</si>
  <si>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</si>
  <si>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</si>
  <si>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</si>
  <si>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</si>
  <si>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</si>
  <si>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</si>
  <si>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</si>
  <si>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</si>
  <si>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</si>
  <si>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</si>
  <si>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</si>
  <si>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</si>
  <si>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</si>
  <si>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</si>
  <si>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</si>
  <si>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</si>
  <si>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</si>
  <si>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</si>
  <si>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</si>
  <si>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</si>
  <si>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</si>
  <si>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</si>
  <si>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</si>
  <si>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</si>
  <si>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</si>
  <si>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</si>
  <si>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</si>
  <si>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</si>
  <si>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</si>
  <si>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</si>
  <si>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</si>
  <si>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</si>
  <si>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</si>
  <si>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</si>
  <si>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</si>
  <si>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</si>
  <si>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</si>
  <si>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</si>
  <si>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</si>
  <si>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</si>
  <si>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</si>
  <si>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</si>
  <si>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</si>
  <si>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</si>
  <si>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</si>
  <si>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</si>
  <si>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</si>
  <si>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</si>
  <si>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</si>
  <si>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</si>
  <si>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</si>
  <si>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</si>
  <si>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</si>
  <si>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</si>
  <si>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</si>
  <si>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</si>
  <si>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</si>
  <si>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</si>
  <si>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</si>
  <si>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</si>
  <si>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</si>
  <si>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</si>
  <si>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</si>
  <si>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</si>
  <si>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</si>
  <si>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</si>
  <si>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</si>
  <si>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</si>
  <si>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</si>
  <si>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</si>
  <si>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</si>
  <si>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</si>
  <si>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</si>
  <si>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</si>
  <si>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</si>
  <si>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</si>
  <si>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</si>
  <si>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</si>
  <si>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</si>
  <si>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</si>
  <si>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</si>
  <si>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</si>
  <si>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</si>
  <si>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</si>
  <si>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</si>
  <si>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</si>
  <si>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</si>
  <si>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</si>
  <si>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</si>
  <si>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</si>
  <si>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</si>
  <si>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</si>
  <si>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</si>
  <si>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</si>
  <si>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</si>
  <si>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</si>
  <si>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</si>
  <si>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</si>
  <si>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</si>
  <si>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</si>
  <si>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</si>
  <si>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</si>
  <si>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</si>
  <si>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</si>
  <si>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</si>
  <si>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</si>
  <si>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</si>
  <si>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</si>
  <si>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</si>
  <si>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</si>
  <si>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</si>
  <si>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</si>
  <si>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</si>
  <si>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</si>
  <si>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</si>
  <si>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</si>
  <si>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</si>
  <si>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</si>
  <si>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</si>
  <si>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</si>
  <si>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</si>
  <si>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</si>
  <si>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</si>
  <si>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</si>
  <si>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</si>
  <si>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</si>
  <si>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</si>
  <si>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</si>
  <si>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</si>
  <si>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</si>
  <si>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</si>
  <si>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</si>
  <si>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</si>
  <si>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</si>
  <si>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</si>
  <si>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</si>
  <si>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</si>
  <si>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</si>
  <si>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</si>
  <si>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</si>
  <si>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</si>
  <si>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</si>
  <si>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</si>
  <si>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</si>
  <si>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</si>
  <si>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</si>
  <si>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</si>
  <si>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</si>
  <si>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</si>
  <si>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</si>
  <si>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</si>
  <si>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</si>
  <si>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</si>
  <si>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</si>
  <si>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</si>
  <si>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</si>
  <si>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</si>
  <si>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</si>
  <si>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</si>
  <si>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</si>
  <si>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</si>
  <si>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</si>
  <si>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</si>
  <si>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</si>
  <si>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</si>
  <si>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</si>
  <si>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</si>
  <si>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</si>
  <si>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</si>
  <si>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</si>
  <si>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</si>
  <si>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</si>
  <si>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</si>
  <si>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</si>
  <si>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</si>
  <si>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</si>
  <si>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</si>
  <si>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</si>
  <si>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</si>
  <si>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</si>
  <si>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</si>
  <si>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</si>
  <si>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</si>
  <si>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</si>
  <si>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</si>
  <si>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</si>
  <si>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</si>
  <si>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</si>
  <si>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</si>
  <si>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</si>
  <si>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</si>
  <si>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</si>
  <si>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</si>
  <si>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</si>
  <si>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</si>
  <si>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</si>
  <si>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</si>
  <si>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</si>
  <si>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</si>
  <si>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</si>
  <si>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</si>
  <si>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</si>
  <si>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</si>
  <si>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</si>
  <si>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</si>
  <si>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</si>
  <si>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</si>
  <si>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</si>
  <si>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</si>
  <si>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</si>
  <si>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</si>
  <si>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</si>
  <si>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</si>
  <si>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</si>
  <si>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</si>
  <si>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</si>
  <si>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</si>
  <si>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</si>
  <si>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</si>
  <si>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</si>
  <si>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</si>
  <si>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</si>
  <si>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</si>
  <si>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</si>
  <si>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</si>
  <si>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</si>
  <si>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</si>
  <si>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</si>
  <si>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</si>
  <si>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</si>
  <si>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</si>
  <si>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</si>
  <si>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</si>
  <si>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</si>
  <si>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</si>
  <si>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</si>
  <si>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</si>
  <si>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</si>
  <si>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</si>
  <si>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</si>
  <si>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</si>
  <si>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</si>
  <si>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</si>
  <si>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</si>
  <si>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</si>
  <si>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</si>
  <si>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</si>
  <si>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</si>
  <si>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</si>
  <si>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</si>
  <si>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</si>
  <si>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</si>
  <si>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</si>
  <si>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</si>
  <si>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</si>
  <si>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</si>
  <si>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</si>
  <si>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</si>
  <si>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</si>
  <si>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</si>
  <si>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</si>
  <si>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</si>
  <si>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</si>
  <si>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</si>
  <si>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</si>
  <si>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</si>
  <si>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</si>
  <si>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</si>
  <si>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</si>
  <si>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</si>
  <si>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</si>
  <si>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</si>
  <si>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</si>
  <si>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</si>
  <si>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</si>
  <si>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</si>
  <si>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</si>
  <si>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</si>
  <si>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</si>
  <si>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</si>
  <si>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</si>
  <si>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</si>
  <si>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</si>
  <si>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</si>
  <si>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</si>
  <si>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</si>
  <si>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</si>
  <si>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</si>
  <si>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</si>
  <si>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</si>
  <si>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</si>
  <si>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</si>
  <si>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</si>
  <si>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</si>
  <si>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</si>
  <si>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</si>
  <si>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</si>
  <si>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</si>
  <si>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</si>
  <si>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</si>
  <si>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</si>
  <si>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</si>
  <si>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</si>
  <si>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</si>
  <si>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</si>
  <si>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</si>
  <si>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</si>
  <si>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</si>
  <si>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</si>
  <si>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</si>
  <si>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</si>
  <si>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</si>
  <si>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</si>
  <si>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</si>
  <si>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</si>
  <si>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</si>
  <si>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</si>
  <si>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</si>
  <si>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</si>
  <si>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</si>
  <si>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</si>
  <si>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</si>
  <si>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</si>
  <si>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</si>
  <si>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</si>
  <si>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</si>
  <si>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</si>
  <si>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</si>
  <si>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</si>
  <si>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</si>
  <si>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</si>
  <si>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</si>
  <si>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</si>
  <si>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</si>
  <si>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</si>
  <si>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</si>
  <si>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</si>
  <si>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</si>
  <si>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</si>
  <si>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</si>
  <si>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</si>
  <si>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</si>
  <si>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</si>
  <si>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</si>
  <si>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</si>
  <si>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</si>
  <si>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</si>
  <si>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</si>
  <si>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</si>
  <si>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</si>
  <si>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</si>
  <si>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</si>
  <si>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</si>
  <si>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</si>
  <si>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</si>
  <si>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</si>
  <si>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</si>
  <si>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</si>
  <si>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</si>
  <si>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</si>
  <si>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</si>
  <si>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</si>
  <si>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</si>
  <si>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</si>
  <si>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</si>
  <si>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</si>
  <si>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</si>
  <si>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</si>
  <si>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</si>
  <si>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</si>
  <si>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</si>
  <si>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</si>
  <si>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</si>
  <si>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</si>
  <si>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</si>
  <si>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</si>
  <si>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</si>
  <si>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</si>
  <si>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</si>
  <si>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</si>
  <si>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</si>
  <si>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</si>
  <si>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</si>
  <si>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</si>
  <si>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</si>
  <si>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</si>
  <si>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</si>
  <si>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</si>
  <si>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</si>
  <si>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</si>
  <si>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</si>
  <si>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</si>
  <si>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</si>
  <si>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</si>
  <si>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</si>
  <si>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</si>
  <si>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</si>
  <si>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</si>
  <si>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</si>
  <si>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</si>
  <si>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</si>
  <si>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</si>
  <si>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</si>
  <si>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</si>
  <si>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</si>
  <si>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</si>
  <si>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</si>
  <si>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</si>
  <si>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</si>
  <si>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</si>
  <si>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</si>
  <si>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</si>
  <si>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</si>
  <si>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</si>
  <si>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</si>
  <si>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</si>
  <si>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</si>
  <si>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</si>
  <si>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</si>
  <si>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</si>
  <si>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</si>
  <si>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</si>
  <si>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</si>
  <si>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</si>
  <si>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</si>
  <si>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</si>
  <si>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</si>
  <si>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</si>
  <si>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</si>
  <si>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</si>
  <si>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</si>
  <si>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</si>
  <si>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</si>
  <si>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</si>
  <si>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</si>
  <si>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</si>
  <si>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</si>
  <si>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</si>
  <si>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</si>
  <si>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</si>
  <si>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</si>
  <si>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</si>
  <si>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</si>
  <si>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</si>
  <si>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</si>
  <si>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</si>
  <si>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</si>
  <si>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</si>
  <si>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</si>
  <si>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</si>
  <si>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</si>
  <si>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</si>
  <si>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</si>
  <si>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</si>
  <si>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</si>
  <si>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</si>
  <si>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</si>
  <si>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</si>
  <si>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</si>
  <si>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</si>
  <si>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</si>
  <si>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</si>
  <si>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</si>
  <si>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</si>
  <si>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</si>
  <si>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</si>
  <si>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</si>
  <si>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</si>
  <si>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</si>
  <si>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</si>
  <si>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</si>
  <si>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</si>
  <si>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</si>
  <si>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</si>
  <si>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</si>
  <si>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</si>
  <si>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</si>
  <si>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</si>
  <si>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</si>
  <si>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</si>
  <si>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</si>
  <si>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</si>
  <si>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</si>
  <si>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</si>
  <si>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</si>
  <si>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</si>
  <si>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</si>
  <si>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</si>
  <si>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</si>
  <si>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</si>
  <si>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</si>
  <si>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</si>
  <si>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</si>
  <si>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</si>
  <si>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</si>
  <si>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</si>
  <si>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</si>
  <si>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</si>
  <si>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</si>
  <si>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</si>
  <si>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</si>
  <si>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</si>
  <si>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</si>
  <si>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</si>
  <si>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</si>
  <si>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</si>
  <si>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</si>
  <si>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</si>
  <si>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</si>
  <si>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</si>
  <si>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</si>
  <si>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</si>
  <si>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</si>
  <si>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</si>
  <si>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</si>
  <si>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</si>
  <si>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</si>
  <si>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</si>
  <si>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</si>
  <si>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</si>
  <si>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</si>
  <si>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</si>
  <si>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</si>
  <si>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</si>
  <si>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</si>
  <si>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</si>
  <si>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</si>
  <si>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</si>
  <si>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</si>
  <si>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</si>
  <si>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</si>
  <si>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</si>
  <si>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</si>
  <si>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</si>
  <si>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</si>
  <si>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</si>
  <si>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</si>
  <si>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</si>
  <si>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</si>
  <si>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</si>
  <si>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</si>
  <si>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</si>
  <si>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</si>
  <si>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</si>
  <si>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</si>
  <si>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</si>
  <si>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</si>
  <si>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</si>
  <si>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</si>
  <si>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</si>
  <si>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</si>
  <si>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</si>
  <si>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</si>
  <si>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</si>
  <si>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</si>
  <si>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</si>
  <si>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</si>
  <si>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</si>
  <si>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</si>
  <si>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</si>
  <si>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</si>
  <si>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</si>
  <si>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</si>
  <si>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</si>
  <si>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</si>
  <si>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</si>
  <si>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</si>
  <si>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</si>
  <si>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</si>
  <si>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</si>
  <si>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</si>
  <si>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</si>
  <si>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</si>
  <si>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</si>
  <si>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</si>
  <si>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</si>
  <si>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</si>
  <si>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</si>
  <si>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</si>
  <si>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</si>
  <si>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</si>
  <si>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</si>
  <si>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</si>
  <si>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</si>
  <si>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</si>
  <si>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</si>
  <si>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</si>
  <si>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</si>
  <si>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</si>
  <si>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</si>
  <si>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</si>
  <si>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</si>
  <si>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</si>
  <si>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</si>
  <si>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</si>
  <si>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</si>
  <si>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</si>
  <si>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</si>
  <si>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</si>
  <si>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</si>
  <si>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</si>
  <si>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</si>
  <si>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</si>
  <si>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</si>
  <si>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</si>
  <si>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</si>
  <si>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</si>
  <si>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</si>
  <si>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</si>
  <si>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</si>
  <si>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</si>
  <si>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</si>
  <si>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</si>
  <si>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</si>
  <si>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</si>
  <si>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</si>
  <si>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</si>
  <si>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</si>
  <si>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</si>
  <si>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</si>
  <si>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</si>
  <si>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</si>
  <si>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</si>
  <si>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</si>
  <si>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</si>
  <si>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</si>
  <si>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</si>
  <si>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</si>
  <si>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</si>
  <si>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</si>
  <si>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</si>
  <si>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</si>
  <si>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</si>
  <si>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</si>
  <si>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</si>
  <si>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</si>
  <si>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</si>
  <si>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</si>
  <si>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</si>
  <si>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</si>
  <si>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</si>
  <si>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</si>
  <si>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</si>
  <si>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</si>
  <si>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</si>
  <si>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</si>
  <si>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</si>
  <si>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</si>
  <si>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</si>
  <si>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</si>
  <si>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</si>
  <si>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</si>
  <si>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</si>
  <si>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</si>
  <si>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</si>
  <si>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</si>
  <si>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</si>
  <si>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</si>
  <si>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</si>
  <si>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</si>
  <si>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</si>
  <si>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</si>
  <si>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</si>
  <si>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</si>
  <si>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</si>
  <si>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</si>
  <si>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</si>
  <si>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</si>
  <si>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</si>
  <si>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</si>
  <si>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</si>
  <si>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</si>
  <si>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</si>
  <si>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</si>
  <si>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</si>
  <si>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</si>
  <si>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</si>
  <si>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</si>
  <si>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</si>
  <si>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</si>
  <si>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</si>
  <si>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</si>
  <si>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</si>
  <si>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</si>
  <si>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</si>
  <si>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</si>
  <si>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</si>
  <si>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</si>
  <si>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</si>
  <si>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</si>
  <si>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</si>
  <si>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</si>
  <si>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</si>
  <si>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</si>
  <si>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</si>
  <si>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</si>
  <si>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</si>
  <si>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</si>
  <si>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</si>
  <si>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</si>
  <si>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</si>
  <si>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</si>
  <si>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</si>
  <si>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</si>
  <si>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</si>
  <si>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</si>
  <si>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</si>
  <si>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</si>
  <si>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</si>
  <si>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</si>
  <si>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</si>
  <si>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</si>
  <si>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</si>
  <si>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</si>
  <si>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</si>
  <si>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</si>
  <si>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</si>
  <si>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</si>
  <si>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</si>
  <si>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</si>
  <si>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</si>
  <si>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</si>
  <si>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</si>
  <si>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</si>
  <si>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</si>
  <si>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</si>
  <si>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</si>
  <si>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</si>
  <si>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</si>
  <si>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</si>
  <si>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</si>
  <si>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</si>
  <si>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</si>
  <si>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</si>
  <si>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</si>
  <si>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</si>
  <si>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</si>
  <si>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</si>
  <si>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</si>
  <si>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</si>
  <si>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</si>
  <si>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</si>
  <si>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</si>
  <si>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</si>
  <si>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</si>
  <si>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</si>
  <si>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</si>
  <si>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</si>
  <si>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</si>
  <si>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</si>
  <si>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</si>
  <si>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</si>
  <si>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</si>
  <si>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</si>
  <si>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</si>
  <si>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</si>
  <si>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</si>
  <si>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</si>
  <si>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</si>
  <si>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</si>
  <si>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</si>
  <si>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</si>
  <si>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</si>
  <si>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</si>
  <si>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</si>
  <si>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</si>
  <si>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</si>
  <si>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</si>
  <si>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</si>
  <si>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</si>
  <si>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</si>
  <si>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</si>
  <si>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</si>
  <si>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</si>
  <si>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</si>
  <si>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</si>
  <si>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</si>
  <si>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</si>
  <si>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</si>
  <si>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</si>
  <si>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</si>
  <si>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</si>
  <si>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</si>
  <si>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</si>
  <si>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</si>
  <si>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</si>
  <si>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</si>
  <si>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</si>
  <si>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</si>
  <si>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</si>
  <si>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</si>
  <si>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</si>
  <si>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</si>
  <si>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</si>
  <si>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</si>
  <si>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</si>
  <si>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</si>
  <si>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</si>
  <si>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</si>
  <si>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</si>
  <si>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</si>
  <si>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</si>
  <si>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</si>
  <si>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</si>
  <si>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</si>
  <si>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</si>
  <si>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</si>
  <si>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</si>
  <si>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</si>
  <si>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</si>
  <si>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</si>
  <si>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</si>
  <si>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</si>
  <si>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</si>
  <si>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</si>
  <si>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</si>
  <si>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</si>
  <si>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</si>
  <si>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</si>
  <si>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</si>
  <si>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</si>
  <si>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</si>
  <si>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</si>
  <si>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</si>
  <si>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</si>
  <si>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</si>
  <si>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</si>
  <si>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</si>
  <si>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</si>
  <si>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</si>
  <si>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</si>
  <si>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</si>
  <si>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</si>
  <si>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</si>
  <si>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</si>
  <si>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</si>
  <si>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</si>
  <si>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</si>
  <si>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</si>
  <si>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</si>
  <si>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</si>
  <si>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</si>
  <si>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</si>
  <si>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</si>
  <si>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</si>
  <si>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</si>
  <si>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</si>
  <si>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</si>
  <si>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</si>
  <si>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</si>
  <si>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</si>
  <si>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</si>
  <si>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</si>
  <si>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</si>
  <si>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</si>
  <si>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</si>
  <si>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</si>
  <si>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</si>
  <si>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</si>
  <si>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</si>
  <si>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</si>
  <si>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</si>
  <si>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</si>
  <si>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</si>
  <si>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</si>
  <si>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</si>
  <si>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</si>
  <si>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</si>
  <si>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</si>
  <si>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</si>
  <si>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</si>
  <si>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</si>
  <si>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</si>
  <si>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</si>
  <si>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</si>
  <si>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</si>
  <si>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</si>
  <si>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</si>
  <si>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</si>
  <si>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</si>
  <si>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</si>
  <si>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</si>
  <si>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</si>
  <si>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</si>
  <si>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</si>
  <si>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</si>
  <si>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</si>
  <si>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</si>
  <si>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</si>
  <si>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</si>
  <si>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</si>
  <si>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</si>
  <si>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</si>
  <si>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</si>
  <si>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</si>
  <si>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</si>
  <si>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</si>
  <si>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</si>
  <si>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</si>
  <si>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</si>
  <si>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</si>
  <si>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</si>
  <si>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</si>
  <si>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</si>
  <si>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</si>
  <si>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</si>
  <si>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</si>
  <si>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</si>
  <si>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</si>
  <si>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</si>
  <si>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</si>
  <si>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</si>
  <si>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</si>
  <si>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</si>
  <si>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</si>
  <si>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</si>
  <si>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</si>
  <si>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</si>
  <si>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</si>
  <si>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</si>
  <si>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</si>
  <si>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</si>
  <si>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</si>
  <si>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</si>
  <si>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</si>
  <si>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</si>
  <si>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</si>
  <si>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</si>
  <si>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</si>
  <si>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</si>
  <si>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</si>
  <si>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</si>
  <si>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</si>
  <si>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</si>
  <si>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</si>
  <si>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</si>
  <si>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</si>
  <si>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</si>
  <si>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</si>
  <si>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</si>
  <si>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</si>
  <si>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</si>
  <si>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</si>
  <si>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</si>
  <si>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</si>
  <si>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</si>
  <si>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</si>
  <si>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</si>
  <si>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</si>
  <si>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</si>
  <si>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</si>
  <si>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</si>
  <si>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</si>
  <si>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</si>
  <si>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</si>
  <si>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</si>
  <si>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</si>
  <si>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</si>
  <si>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</si>
  <si>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</si>
  <si>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</si>
  <si>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</si>
  <si>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</si>
  <si>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</si>
  <si>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</si>
  <si>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</si>
  <si>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</si>
  <si>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</si>
  <si>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</si>
  <si>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</si>
  <si>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</si>
  <si>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</si>
  <si>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</si>
  <si>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</si>
  <si>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</si>
  <si>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</si>
  <si>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</si>
  <si>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</si>
  <si>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</si>
  <si>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</si>
  <si>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</si>
  <si>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</si>
  <si>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</si>
  <si>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</si>
  <si>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</si>
  <si>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</si>
  <si>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</si>
  <si>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</si>
  <si>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</si>
  <si>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</si>
  <si>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</si>
  <si>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</si>
  <si>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</si>
  <si>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</si>
  <si>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</si>
  <si>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</si>
  <si>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</si>
  <si>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</si>
  <si>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</si>
  <si>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</si>
  <si>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</si>
  <si>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</si>
  <si>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</si>
  <si>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</si>
  <si>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</si>
  <si>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</si>
  <si>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</si>
  <si>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</si>
  <si>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</si>
  <si>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</si>
  <si>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</si>
  <si>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</si>
  <si>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</si>
  <si>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</si>
  <si>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</si>
  <si>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</si>
  <si>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</si>
  <si>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</si>
  <si>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</si>
  <si>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</si>
  <si>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</si>
  <si>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</si>
  <si>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</si>
  <si>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</si>
  <si>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</si>
  <si>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</si>
  <si>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</si>
  <si>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</si>
  <si>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</si>
  <si>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</si>
  <si>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</si>
  <si>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</si>
  <si>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</si>
  <si>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</si>
  <si>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</si>
  <si>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</si>
  <si>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</si>
  <si>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</si>
  <si>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</si>
  <si>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</si>
  <si>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</si>
  <si>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</si>
  <si>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</si>
  <si>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</si>
  <si>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</si>
  <si>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</si>
  <si>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</si>
  <si>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</si>
  <si>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</si>
  <si>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</si>
  <si>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</si>
  <si>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</si>
  <si>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</si>
  <si>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</si>
  <si>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</si>
  <si>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</si>
  <si>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</si>
  <si>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</si>
  <si>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</si>
  <si>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</si>
  <si>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</si>
  <si>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</si>
  <si>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</si>
  <si>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</si>
  <si>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</si>
  <si>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</si>
  <si>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</si>
  <si>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</si>
  <si>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</si>
  <si>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</si>
  <si>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</si>
  <si>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</si>
  <si>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</si>
  <si>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</si>
  <si>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</si>
  <si>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</si>
  <si>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</si>
  <si>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</si>
  <si>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</si>
  <si>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</si>
  <si>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</si>
  <si>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</si>
  <si>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</si>
  <si>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</si>
  <si>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</si>
  <si>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</si>
  <si>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</si>
  <si>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</si>
  <si>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</si>
  <si>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</si>
  <si>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</si>
  <si>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</si>
  <si>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</si>
  <si>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</si>
  <si>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</si>
  <si>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</si>
  <si>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</si>
  <si>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</si>
  <si>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</si>
  <si>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</si>
  <si>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</si>
  <si>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</si>
  <si>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</si>
  <si>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</si>
  <si>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</si>
  <si>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</si>
  <si>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</si>
  <si>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</si>
  <si>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</si>
  <si>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</si>
  <si>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</si>
  <si>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</si>
  <si>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</si>
  <si>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</si>
  <si>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</si>
  <si>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</si>
  <si>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</si>
  <si>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</si>
  <si>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</si>
  <si>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</si>
  <si>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</si>
  <si>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</si>
  <si>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</si>
  <si>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</si>
  <si>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</si>
  <si>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</si>
  <si>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</si>
  <si>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</si>
  <si>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</si>
  <si>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</si>
  <si>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</si>
  <si>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</si>
  <si>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</si>
  <si>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</si>
  <si>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</si>
  <si>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</si>
  <si>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</si>
  <si>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</si>
  <si>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</si>
  <si>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</si>
  <si>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</si>
  <si>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</si>
  <si>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</si>
  <si>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</si>
  <si>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</si>
  <si>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</si>
  <si>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</si>
  <si>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</si>
  <si>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</si>
  <si>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</si>
  <si>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</si>
  <si>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</si>
  <si>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</si>
  <si>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</si>
  <si>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</si>
  <si>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</si>
  <si>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</si>
  <si>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</si>
  <si>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</si>
  <si>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</si>
  <si>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</si>
  <si>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</si>
  <si>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</si>
  <si>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</si>
  <si>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</si>
  <si>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</si>
  <si>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</si>
  <si>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</si>
  <si>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</si>
  <si>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</si>
  <si>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</si>
  <si>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</si>
  <si>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</si>
  <si>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</si>
  <si>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</si>
  <si>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</si>
  <si>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</si>
  <si>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</si>
  <si>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</si>
  <si>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</si>
  <si>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</si>
  <si>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</si>
  <si>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</si>
  <si>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</si>
  <si>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</si>
  <si>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</si>
  <si>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</si>
  <si>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</si>
  <si>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</si>
  <si>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</si>
  <si>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</si>
  <si>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</si>
  <si>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</si>
  <si>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</si>
  <si>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</si>
  <si>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</si>
  <si>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</si>
  <si>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</si>
  <si>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</si>
  <si>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</si>
  <si>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</si>
  <si>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</si>
  <si>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</si>
  <si>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</si>
  <si>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</si>
  <si>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</si>
  <si>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</si>
  <si>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</si>
  <si>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</si>
  <si>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</si>
  <si>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</si>
  <si>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</si>
  <si>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</si>
  <si>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</si>
  <si>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</si>
  <si>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</si>
  <si>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</si>
  <si>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</si>
  <si>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</si>
  <si>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</si>
  <si>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</si>
  <si>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</si>
  <si>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</si>
  <si>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</si>
  <si>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</si>
  <si>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</si>
  <si>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</si>
  <si>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</si>
  <si>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</si>
  <si>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</si>
  <si>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</si>
  <si>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</si>
  <si>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</si>
  <si>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</si>
  <si>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</si>
  <si>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</si>
  <si>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</si>
  <si>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</si>
  <si>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</si>
  <si>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</si>
  <si>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</si>
  <si>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</si>
  <si>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</si>
  <si>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</si>
  <si>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</si>
  <si>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</si>
  <si>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</si>
  <si>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</si>
  <si>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</si>
  <si>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</si>
  <si>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</si>
  <si>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</si>
  <si>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</si>
  <si>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</si>
  <si>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</si>
  <si>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</si>
  <si>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</si>
  <si>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</si>
  <si>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</si>
  <si>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</si>
  <si>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</si>
  <si>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</si>
  <si>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</si>
  <si>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</si>
  <si>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</si>
  <si>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</si>
  <si>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</si>
  <si>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</si>
  <si>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</si>
  <si>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</si>
  <si>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</si>
  <si>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</si>
  <si>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</si>
  <si>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</si>
  <si>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</si>
  <si>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</si>
  <si>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</si>
  <si>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</si>
  <si>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</si>
  <si>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</si>
  <si>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</si>
  <si>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</si>
  <si>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</si>
  <si>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</si>
  <si>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</si>
  <si>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</si>
  <si>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</si>
  <si>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</si>
  <si>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</si>
  <si>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</si>
  <si>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</si>
  <si>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</si>
  <si>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</si>
  <si>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</si>
  <si>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</si>
  <si>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</si>
  <si>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</si>
  <si>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</si>
  <si>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</si>
  <si>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</si>
  <si>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</si>
  <si>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</si>
  <si>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</si>
  <si>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</si>
  <si>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</si>
  <si>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</si>
  <si>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</si>
  <si>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</si>
  <si>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</si>
  <si>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</si>
  <si>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</si>
  <si>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</si>
  <si>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</si>
  <si>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</si>
  <si>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</si>
  <si>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</si>
  <si>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</si>
  <si>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</si>
  <si>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</si>
  <si>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</si>
  <si>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</si>
  <si>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</si>
  <si>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</si>
  <si>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</si>
  <si>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</si>
  <si>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</si>
  <si>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</si>
  <si>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</si>
  <si>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</si>
  <si>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</si>
  <si>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</si>
  <si>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</si>
  <si>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</si>
  <si>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</si>
  <si>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</si>
  <si>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</si>
  <si>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</si>
  <si>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</si>
  <si>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</si>
  <si>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</si>
  <si>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</si>
  <si>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</si>
  <si>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</si>
  <si>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</si>
  <si>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</si>
  <si>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</si>
  <si>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</si>
  <si>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</si>
  <si>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</si>
  <si>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</si>
  <si>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</si>
  <si>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</si>
  <si>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</si>
  <si>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</si>
  <si>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</si>
  <si>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</si>
  <si>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</si>
  <si>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</si>
  <si>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</si>
  <si>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</si>
  <si>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</si>
  <si>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</si>
  <si>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</si>
  <si>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</si>
  <si>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</si>
  <si>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</si>
  <si>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</si>
  <si>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</si>
  <si>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</si>
  <si>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</si>
  <si>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</si>
  <si>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</si>
  <si>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</si>
  <si>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</si>
  <si>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</si>
  <si>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</si>
  <si>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</si>
  <si>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</si>
  <si>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</si>
  <si>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</si>
  <si>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</si>
  <si>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</si>
  <si>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</si>
  <si>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</si>
  <si>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</si>
  <si>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</si>
  <si>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</si>
  <si>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</si>
  <si>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</si>
  <si>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</si>
  <si>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</si>
  <si>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</si>
  <si>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</si>
  <si>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</si>
  <si>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</si>
  <si>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</si>
  <si>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</si>
  <si>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</si>
  <si>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</si>
  <si>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</si>
  <si>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</si>
  <si>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</si>
  <si>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</si>
  <si>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</si>
  <si>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</si>
  <si>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</si>
  <si>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</si>
  <si>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</si>
  <si>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</si>
  <si>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</si>
  <si>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</si>
  <si>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</si>
  <si>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</si>
  <si>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</si>
  <si>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</si>
  <si>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</si>
  <si>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</si>
  <si>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</si>
  <si>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</si>
  <si>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</si>
  <si>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</si>
  <si>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</si>
  <si>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</si>
  <si>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</si>
  <si>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</si>
  <si>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</si>
  <si>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</si>
  <si>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</si>
  <si>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</si>
  <si>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</si>
  <si>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</si>
  <si>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</si>
  <si>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</si>
  <si>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</si>
  <si>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</si>
  <si>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</si>
  <si>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</si>
  <si>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</si>
  <si>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</si>
  <si>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</si>
  <si>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</si>
  <si>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</si>
  <si>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</si>
  <si>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</si>
  <si>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</si>
  <si>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</si>
  <si>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</si>
  <si>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</si>
  <si>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</si>
  <si>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</si>
  <si>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</si>
  <si>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</si>
  <si>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</si>
  <si>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</si>
  <si>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</si>
  <si>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</si>
  <si>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</si>
  <si>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</si>
  <si>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</si>
  <si>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</si>
  <si>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</si>
  <si>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</si>
  <si>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</si>
  <si>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</si>
  <si>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</si>
  <si>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</si>
  <si>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</si>
  <si>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</si>
  <si>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</si>
  <si>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</si>
  <si>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</si>
  <si>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</si>
  <si>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</si>
  <si>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</si>
  <si>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</si>
  <si>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</si>
  <si>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</si>
  <si>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</si>
  <si>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</si>
  <si>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</si>
  <si>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</si>
  <si>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</si>
  <si>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</si>
  <si>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</si>
  <si>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</si>
  <si>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</si>
  <si>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</si>
  <si>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</si>
  <si>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</si>
  <si>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</si>
  <si>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</si>
  <si>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</si>
  <si>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</si>
  <si>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</si>
  <si>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</si>
  <si>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</si>
  <si>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</si>
  <si>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</si>
  <si>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</si>
  <si>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</si>
  <si>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</si>
  <si>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</si>
  <si>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</si>
  <si>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</si>
  <si>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</si>
  <si>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</si>
  <si>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</si>
  <si>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</si>
  <si>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</si>
  <si>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</si>
  <si>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</si>
  <si>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</si>
  <si>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</si>
  <si>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</si>
  <si>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</si>
  <si>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</si>
  <si>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</si>
  <si>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</si>
  <si>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</si>
  <si>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</si>
  <si>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</si>
  <si>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</si>
  <si>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</si>
  <si>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</si>
  <si>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</si>
  <si>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</si>
  <si>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</si>
  <si>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</si>
  <si>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</si>
  <si>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</si>
  <si>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</si>
  <si>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</si>
  <si>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</si>
  <si>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</si>
  <si>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</si>
  <si>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</si>
  <si>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</si>
  <si>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</si>
  <si>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</si>
  <si>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</si>
  <si>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</si>
  <si>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</si>
  <si>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</si>
  <si>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</si>
  <si>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</si>
  <si>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</si>
  <si>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</si>
  <si>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</si>
  <si>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</si>
  <si>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</si>
  <si>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</si>
  <si>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</si>
  <si>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</si>
  <si>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</si>
  <si>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</si>
  <si>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</si>
  <si>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</si>
  <si>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</si>
  <si>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</si>
  <si>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</si>
  <si>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</si>
  <si>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</si>
  <si>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</si>
  <si>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</si>
  <si>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</si>
  <si>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</si>
  <si>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</si>
  <si>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</si>
  <si>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</si>
  <si>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</si>
  <si>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</si>
  <si>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</si>
  <si>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</si>
  <si>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</si>
  <si>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</si>
  <si>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</si>
  <si>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</si>
  <si>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</si>
  <si>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</si>
  <si>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</si>
  <si>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</si>
  <si>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</si>
  <si>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</si>
  <si>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</si>
  <si>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</si>
  <si>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</si>
  <si>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</si>
  <si>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</si>
  <si>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</si>
  <si>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</si>
  <si>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</si>
  <si>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</si>
  <si>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</si>
  <si>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</si>
  <si>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</si>
  <si>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</si>
  <si>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</si>
  <si>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</si>
  <si>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</si>
  <si>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</si>
  <si>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</si>
  <si>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</si>
  <si>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</si>
  <si>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</si>
  <si>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</si>
  <si>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</si>
  <si>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</si>
  <si>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</si>
  <si>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</si>
  <si>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</si>
  <si>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</si>
  <si>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</si>
  <si>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</si>
  <si>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</si>
  <si>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</si>
  <si>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</si>
  <si>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</si>
  <si>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</si>
  <si>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</si>
  <si>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</si>
  <si>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</si>
  <si>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</si>
  <si>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</si>
  <si>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</si>
  <si>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</si>
  <si>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</si>
  <si>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</si>
  <si>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</si>
  <si>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</si>
  <si>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</si>
  <si>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</si>
  <si>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</si>
  <si>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</si>
  <si>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</si>
  <si>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</si>
  <si>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</si>
  <si>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</si>
  <si>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</si>
  <si>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</si>
  <si>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</si>
  <si>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</si>
  <si>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</si>
  <si>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</si>
  <si>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</si>
  <si>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</si>
  <si>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</si>
  <si>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</si>
  <si>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</si>
  <si>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</si>
  <si>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</si>
  <si>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</si>
  <si>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</si>
  <si>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</si>
  <si>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</si>
  <si>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</si>
  <si>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</si>
  <si>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</si>
  <si>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</si>
  <si>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</si>
  <si>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</si>
  <si>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</si>
  <si>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</si>
  <si>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</si>
  <si>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</si>
  <si>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</si>
  <si>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</si>
  <si>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</si>
  <si>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</si>
  <si>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</si>
  <si>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</si>
  <si>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</si>
  <si>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</si>
  <si>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</si>
  <si>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</si>
  <si>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</si>
  <si>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</si>
  <si>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</si>
  <si>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</si>
  <si>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</si>
  <si>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</si>
  <si>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</si>
  <si>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</si>
  <si>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</si>
  <si>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</si>
  <si>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</si>
  <si>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</si>
  <si>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</si>
  <si>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</si>
  <si>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</si>
  <si>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</si>
  <si>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</si>
  <si>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</si>
  <si>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</si>
  <si>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</si>
  <si>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</si>
  <si>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</si>
  <si>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</si>
  <si>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</si>
  <si>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</si>
  <si>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</si>
  <si>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</si>
  <si>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</si>
  <si>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</si>
  <si>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</si>
  <si>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</si>
  <si>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</si>
  <si>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</si>
  <si>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</si>
  <si>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</si>
  <si>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</si>
  <si>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</si>
  <si>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</si>
  <si>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</si>
  <si>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</si>
  <si>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</si>
  <si>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</si>
  <si>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</si>
  <si>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</si>
  <si>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</si>
  <si>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</si>
  <si>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</si>
  <si>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</si>
  <si>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</si>
  <si>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</si>
  <si>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</si>
  <si>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</si>
  <si>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</si>
  <si>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</si>
  <si>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</si>
  <si>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</si>
  <si>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</si>
  <si>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</si>
  <si>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</si>
  <si>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</si>
  <si>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</si>
  <si>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</si>
  <si>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</si>
  <si>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</si>
  <si>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</si>
  <si>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</si>
  <si>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</si>
  <si>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</si>
  <si>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</si>
  <si>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</si>
  <si>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</si>
  <si>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</si>
  <si>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</si>
  <si>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</si>
  <si>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</si>
  <si>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</si>
  <si>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</si>
  <si>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</si>
  <si>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</si>
  <si>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</si>
  <si>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</si>
  <si>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</si>
  <si>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</si>
  <si>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</si>
  <si>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</si>
  <si>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</si>
  <si>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</si>
  <si>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</si>
  <si>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</si>
  <si>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</si>
  <si>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</si>
  <si>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</si>
  <si>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</si>
  <si>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</si>
  <si>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</si>
  <si>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</si>
  <si>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</si>
  <si>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</si>
  <si>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</si>
  <si>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</si>
  <si>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</si>
  <si>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</si>
  <si>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</si>
  <si>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</si>
  <si>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</si>
  <si>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</si>
  <si>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</si>
  <si>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</si>
  <si>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</si>
  <si>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</si>
  <si>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</si>
  <si>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</si>
  <si>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</si>
  <si>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</si>
  <si>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</si>
  <si>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</si>
  <si>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</si>
  <si>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</si>
  <si>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</si>
  <si>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</si>
  <si>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</si>
  <si>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</si>
  <si>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</si>
  <si>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</si>
  <si>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</si>
  <si>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</si>
  <si>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</si>
  <si>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</si>
  <si>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</si>
  <si>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</si>
  <si>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</si>
  <si>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</si>
  <si>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</si>
  <si>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</si>
  <si>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</si>
  <si>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</si>
  <si>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</si>
  <si>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</si>
  <si>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</si>
  <si>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</si>
  <si>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</si>
  <si>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</si>
  <si>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</si>
  <si>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</si>
  <si>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</si>
  <si>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</si>
  <si>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</si>
  <si>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</si>
  <si>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</si>
  <si>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</si>
  <si>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</si>
  <si>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</si>
  <si>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</si>
  <si>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</si>
  <si>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</si>
  <si>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</si>
  <si>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</si>
  <si>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</si>
  <si>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</si>
  <si>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</si>
  <si>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</si>
  <si>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</si>
  <si>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</si>
  <si>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</si>
  <si>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</si>
  <si>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</si>
  <si>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</si>
  <si>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</si>
  <si>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</si>
  <si>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</si>
  <si>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</si>
  <si>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</si>
  <si>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</si>
  <si>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</si>
  <si>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</si>
  <si>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</si>
  <si>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</si>
  <si>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</si>
  <si>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</si>
  <si>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</si>
  <si>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</si>
  <si>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</si>
  <si>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</si>
  <si>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</si>
  <si>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</si>
  <si>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</si>
  <si>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</si>
  <si>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</si>
  <si>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</si>
  <si>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</si>
  <si>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</si>
  <si>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</si>
  <si>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</si>
  <si>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</si>
  <si>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</si>
  <si>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</si>
  <si>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</si>
  <si>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</si>
  <si>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</si>
  <si>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</si>
  <si>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</si>
  <si>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</si>
  <si>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</si>
  <si>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</si>
  <si>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</si>
  <si>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</si>
  <si>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</si>
  <si>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</si>
  <si>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</si>
  <si>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</si>
  <si>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</si>
  <si>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</si>
  <si>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</si>
  <si>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</si>
  <si>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</si>
  <si>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</si>
  <si>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</si>
  <si>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</si>
  <si>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</si>
  <si>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</si>
  <si>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</si>
  <si>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</si>
  <si>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</si>
  <si>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</si>
  <si>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</si>
  <si>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</si>
  <si>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</si>
  <si>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</si>
  <si>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</si>
  <si>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</si>
  <si>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</si>
  <si>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</si>
  <si>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</si>
  <si>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</si>
  <si>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</si>
  <si>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</si>
  <si>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</si>
  <si>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</si>
  <si>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</si>
  <si>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</si>
  <si>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</si>
  <si>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</si>
  <si>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</si>
  <si>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</si>
  <si>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</si>
  <si>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</si>
  <si>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</si>
  <si>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</si>
  <si>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</si>
  <si>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</si>
  <si>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</si>
  <si>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</si>
  <si>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</si>
  <si>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</si>
  <si>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</si>
  <si>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</si>
  <si>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</si>
  <si>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</si>
  <si>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</si>
  <si>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</si>
  <si>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</si>
  <si>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</si>
  <si>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</si>
  <si>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</si>
  <si>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</si>
  <si>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</si>
  <si>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</si>
  <si>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</si>
  <si>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</si>
  <si>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</si>
  <si>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</si>
  <si>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</si>
  <si>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</si>
  <si>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</si>
  <si>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</si>
  <si>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</si>
  <si>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</si>
  <si>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</si>
  <si>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</si>
  <si>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</si>
  <si>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</si>
  <si>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</si>
  <si>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</si>
  <si>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</si>
  <si>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</si>
  <si>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</si>
  <si>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</si>
  <si>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</si>
  <si>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</si>
  <si>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</si>
  <si>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</si>
  <si>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</si>
  <si>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</si>
  <si>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</si>
  <si>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</si>
  <si>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</si>
  <si>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</si>
  <si>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</si>
  <si>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</si>
  <si>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</si>
  <si>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</si>
  <si>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</si>
  <si>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</si>
  <si>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</si>
  <si>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</si>
  <si>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</si>
  <si>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</si>
  <si>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</si>
  <si>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</si>
  <si>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</si>
  <si>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</si>
  <si>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</si>
  <si>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</si>
  <si>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</si>
  <si>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</si>
  <si>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</si>
  <si>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</si>
  <si>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</si>
  <si>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</si>
  <si>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</si>
  <si>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</si>
  <si>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</si>
  <si>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</si>
  <si>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</si>
  <si>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</si>
  <si>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</si>
  <si>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</si>
  <si>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</si>
  <si>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</si>
  <si>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</si>
  <si>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</si>
  <si>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</si>
  <si>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</si>
  <si>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</si>
  <si>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</si>
  <si>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</si>
  <si>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</si>
  <si>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</si>
  <si>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</si>
  <si>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</si>
  <si>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</si>
  <si>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</si>
  <si>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</si>
  <si>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</si>
  <si>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</si>
  <si>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</si>
  <si>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</si>
  <si>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</si>
  <si>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</si>
  <si>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</si>
  <si>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</si>
  <si>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</si>
  <si>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</si>
  <si>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</si>
  <si>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</si>
  <si>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</si>
  <si>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</si>
  <si>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</si>
  <si>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</si>
  <si>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</si>
  <si>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</si>
  <si>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</si>
  <si>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</si>
  <si>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</si>
  <si>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</si>
  <si>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</si>
  <si>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</si>
  <si>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</si>
  <si>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</si>
  <si>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</si>
  <si>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</si>
  <si>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</si>
  <si>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</si>
  <si>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</si>
  <si>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</si>
  <si>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</si>
  <si>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</si>
  <si>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</si>
  <si>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</si>
  <si>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</si>
  <si>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</si>
  <si>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</si>
  <si>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</si>
  <si>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</si>
  <si>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</si>
  <si>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</si>
  <si>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</si>
  <si>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</si>
  <si>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</si>
  <si>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</si>
  <si>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</si>
  <si>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</si>
  <si>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</si>
  <si>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</si>
  <si>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</si>
  <si>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</si>
  <si>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</si>
  <si>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</si>
  <si>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</si>
  <si>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</si>
  <si>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</si>
  <si>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</si>
  <si>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</si>
  <si>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</si>
  <si>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</si>
  <si>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</si>
  <si>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</si>
  <si>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</si>
  <si>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</si>
  <si>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</si>
  <si>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</si>
  <si>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</si>
  <si>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</si>
  <si>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</si>
  <si>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</si>
  <si>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</si>
  <si>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</si>
  <si>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</si>
  <si>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</si>
  <si>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</si>
  <si>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</si>
  <si>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</si>
  <si>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</si>
  <si>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</si>
  <si>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</si>
  <si>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</si>
  <si>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</si>
  <si>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</si>
  <si>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</si>
  <si>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</si>
  <si>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</si>
  <si>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</si>
  <si>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</si>
  <si>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</si>
  <si>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</si>
  <si>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</si>
  <si>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</si>
  <si>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</si>
  <si>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</si>
  <si>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</si>
  <si>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</si>
  <si>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</si>
  <si>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</si>
  <si>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</si>
  <si>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</si>
  <si>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</si>
  <si>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</si>
  <si>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</si>
  <si>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</si>
  <si>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</si>
  <si>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</si>
  <si>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</si>
  <si>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</si>
  <si>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</si>
  <si>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</si>
  <si>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</si>
  <si>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</si>
  <si>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</si>
  <si>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</si>
  <si>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</si>
  <si>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</si>
  <si>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</si>
  <si>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</si>
  <si>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</si>
  <si>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</si>
  <si>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</si>
  <si>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</si>
  <si>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</si>
  <si>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</si>
  <si>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</si>
  <si>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</si>
  <si>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</si>
  <si>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</si>
  <si>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</si>
  <si>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</si>
  <si>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</si>
  <si>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</si>
  <si>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</si>
  <si>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</si>
  <si>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</si>
  <si>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</si>
  <si>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</si>
  <si>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</si>
  <si>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</si>
  <si>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</si>
  <si>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</si>
  <si>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</si>
  <si>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</si>
  <si>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</si>
  <si>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</si>
  <si>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</si>
  <si>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</si>
  <si>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</si>
  <si>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</si>
  <si>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</si>
  <si>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</si>
  <si>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</si>
  <si>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</si>
  <si>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</si>
  <si>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</si>
  <si>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</si>
  <si>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</si>
  <si>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</si>
  <si>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</si>
  <si>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</si>
  <si>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</si>
  <si>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</si>
  <si>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</si>
  <si>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</si>
  <si>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</si>
  <si>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</si>
  <si>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</si>
  <si>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</si>
  <si>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</si>
  <si>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</si>
  <si>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</si>
  <si>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</si>
  <si>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</si>
  <si>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</si>
  <si>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</si>
  <si>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</si>
  <si>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</si>
  <si>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</si>
  <si>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</si>
  <si>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</si>
  <si>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</si>
  <si>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</si>
  <si>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</si>
  <si>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</si>
  <si>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</si>
  <si>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</si>
  <si>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</si>
  <si>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</si>
  <si>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</si>
  <si>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</si>
  <si>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</si>
  <si>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</si>
  <si>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</si>
  <si>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</si>
  <si>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</si>
  <si>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</si>
  <si>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</si>
  <si>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</si>
  <si>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</si>
  <si>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</si>
  <si>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</si>
  <si>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</si>
  <si>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</si>
  <si>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</si>
  <si>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</si>
  <si>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</si>
  <si>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</si>
  <si>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</si>
  <si>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</si>
  <si>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</si>
  <si>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</si>
  <si>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</si>
  <si>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</si>
  <si>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</si>
  <si>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</si>
  <si>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</si>
  <si>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</si>
  <si>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</si>
  <si>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</si>
  <si>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</si>
  <si>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</si>
  <si>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</si>
  <si>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</si>
  <si>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</si>
  <si>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</si>
  <si>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</si>
  <si>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</si>
  <si>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</si>
  <si>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</si>
  <si>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</si>
  <si>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</si>
  <si>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</si>
  <si>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</si>
  <si>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</si>
  <si>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</si>
  <si>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</si>
  <si>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</si>
  <si>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</si>
  <si>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</si>
  <si>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</si>
  <si>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</si>
  <si>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</si>
  <si>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</si>
  <si>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</si>
  <si>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</si>
  <si>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</si>
  <si>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</si>
  <si>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</si>
  <si>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</si>
  <si>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</si>
  <si>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</si>
  <si>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</si>
  <si>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</si>
  <si>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</si>
  <si>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</si>
  <si>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</si>
  <si>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</si>
  <si>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</si>
  <si>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</si>
  <si>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</si>
  <si>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</si>
  <si>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</si>
  <si>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</si>
  <si>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</si>
  <si>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</si>
  <si>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</si>
  <si>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</si>
  <si>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</si>
  <si>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</si>
  <si>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</si>
  <si>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</si>
  <si>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</si>
  <si>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</si>
  <si>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</si>
  <si>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</si>
  <si>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</si>
  <si>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</si>
  <si>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</si>
  <si>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</si>
  <si>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</si>
  <si>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</si>
  <si>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</si>
  <si>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</si>
  <si>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</si>
  <si>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</si>
  <si>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</si>
  <si>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</si>
  <si>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</si>
  <si>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</si>
  <si>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</si>
  <si>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</si>
  <si>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</si>
  <si>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</si>
  <si>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</si>
  <si>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</si>
  <si>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</si>
  <si>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</si>
  <si>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</si>
  <si>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</si>
  <si>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</si>
  <si>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</si>
  <si>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</si>
  <si>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</si>
  <si>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</si>
  <si>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</si>
  <si>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</si>
  <si>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</si>
  <si>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</si>
  <si>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</si>
  <si>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</si>
  <si>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</si>
  <si>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</si>
  <si>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</si>
  <si>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</si>
  <si>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</si>
  <si>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</si>
  <si>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</si>
  <si>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</si>
  <si>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</si>
  <si>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</si>
  <si>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</si>
  <si>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</si>
  <si>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</si>
  <si>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</si>
  <si>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</si>
  <si>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</si>
  <si>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</si>
  <si>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</si>
  <si>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</si>
  <si>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</si>
  <si>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</si>
  <si>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</si>
  <si>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</si>
  <si>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</si>
  <si>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</si>
  <si>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</si>
  <si>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</si>
  <si>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</si>
  <si>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</si>
  <si>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</si>
  <si>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</si>
  <si>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</si>
  <si>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</si>
  <si>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</si>
  <si>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</si>
  <si>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</si>
  <si>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</si>
  <si>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</si>
  <si>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</si>
  <si>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</si>
  <si>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</si>
  <si>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</si>
  <si>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</si>
  <si>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</si>
  <si>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</si>
  <si>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</si>
  <si>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</si>
  <si>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</si>
  <si>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</si>
  <si>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</si>
  <si>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</si>
  <si>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</si>
  <si>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</si>
  <si>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</si>
  <si>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</si>
  <si>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</si>
  <si>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</si>
  <si>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</si>
  <si>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</si>
  <si>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</si>
  <si>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</si>
  <si>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</si>
  <si>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</si>
  <si>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</si>
  <si>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</si>
  <si>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</si>
  <si>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</si>
  <si>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</si>
  <si>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</si>
  <si>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</si>
  <si>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</si>
  <si>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</si>
  <si>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</si>
  <si>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</si>
  <si>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</si>
  <si>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</si>
  <si>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</si>
  <si>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</si>
  <si>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</si>
  <si>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</si>
  <si>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</si>
  <si>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</si>
  <si>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</si>
  <si>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</si>
  <si>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</si>
  <si>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</si>
  <si>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</si>
  <si>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</si>
  <si>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</si>
  <si>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</si>
  <si>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</si>
  <si>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</si>
  <si>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</si>
  <si>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</si>
  <si>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</si>
  <si>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</si>
  <si>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</si>
  <si>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</si>
  <si>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</si>
  <si>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</si>
  <si>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</si>
  <si>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</si>
  <si>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</si>
  <si>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</si>
  <si>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</si>
  <si>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</si>
  <si>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</si>
  <si>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</si>
  <si>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</si>
  <si>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</si>
  <si>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</si>
  <si>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</si>
  <si>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</si>
  <si>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</si>
  <si>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</si>
  <si>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</si>
  <si>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</si>
  <si>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</si>
  <si>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</si>
  <si>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</si>
  <si>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</si>
  <si>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</si>
  <si>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</si>
  <si>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</si>
  <si>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</si>
  <si>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</si>
  <si>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</si>
  <si>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</si>
  <si>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</si>
  <si>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</si>
  <si>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</si>
  <si>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</si>
  <si>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</si>
  <si>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</si>
  <si>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</si>
  <si>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</si>
  <si>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</si>
  <si>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</si>
  <si>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</si>
  <si>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</si>
  <si>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</si>
  <si>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</si>
  <si>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</si>
  <si>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</si>
  <si>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</si>
  <si>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</si>
  <si>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</si>
  <si>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</si>
  <si>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</si>
  <si>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</si>
  <si>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</si>
  <si>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</si>
  <si>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</si>
  <si>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</si>
  <si>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</si>
  <si>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</si>
  <si>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</si>
  <si>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</si>
  <si>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</si>
  <si>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</si>
  <si>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</si>
  <si>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</si>
  <si>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</si>
  <si>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</si>
  <si>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</si>
  <si>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</si>
  <si>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</si>
  <si>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</si>
  <si>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</si>
  <si>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</si>
  <si>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</si>
  <si>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</si>
  <si>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</si>
  <si>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</si>
  <si>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</si>
  <si>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</si>
  <si>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</si>
  <si>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</si>
  <si>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</si>
  <si>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</si>
  <si>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</si>
  <si>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</si>
  <si>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</si>
  <si>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</si>
  <si>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</si>
  <si>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</si>
  <si>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</si>
  <si>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</si>
  <si>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</si>
  <si>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</si>
  <si>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</si>
  <si>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</si>
  <si>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</si>
  <si>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</si>
  <si>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</si>
  <si>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</si>
  <si>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</si>
  <si>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</si>
  <si>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</si>
  <si>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</si>
  <si>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</si>
  <si>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</si>
  <si>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</si>
  <si>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</si>
  <si>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</si>
  <si>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</si>
  <si>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</si>
  <si>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</si>
  <si>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</si>
  <si>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</si>
  <si>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</si>
  <si>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</si>
  <si>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</si>
  <si>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</si>
  <si>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</si>
  <si>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</si>
  <si>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</si>
  <si>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</si>
  <si>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</si>
  <si>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</si>
  <si>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</si>
  <si>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</si>
  <si>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</si>
  <si>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</si>
  <si>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</si>
  <si>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</si>
  <si>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</si>
  <si>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</si>
  <si>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</si>
  <si>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</si>
  <si>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</si>
  <si>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</si>
  <si>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</si>
  <si>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</si>
  <si>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</si>
  <si>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</si>
  <si>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</si>
  <si>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</si>
  <si>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</si>
  <si>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</si>
  <si>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</si>
  <si>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</si>
  <si>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</si>
  <si>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</si>
  <si>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</si>
  <si>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</si>
  <si>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</si>
  <si>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</si>
  <si>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</si>
  <si>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</si>
  <si>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</si>
  <si>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</si>
  <si>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</si>
  <si>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</si>
  <si>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</si>
  <si>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</si>
  <si>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</si>
  <si>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</si>
  <si>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</si>
  <si>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</si>
  <si>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</si>
  <si>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</si>
  <si>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</si>
  <si>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</si>
  <si>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</si>
  <si>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</si>
  <si>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</si>
  <si>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</si>
  <si>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</si>
  <si>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</si>
  <si>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</si>
  <si>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</si>
  <si>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</si>
  <si>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</si>
  <si>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</si>
  <si>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</si>
  <si>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</si>
  <si>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</si>
  <si>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</si>
  <si>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</si>
  <si>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</si>
  <si>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</si>
  <si>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</si>
  <si>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</si>
  <si>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</si>
  <si>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</si>
  <si>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</si>
  <si>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</si>
  <si>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</si>
  <si>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</si>
  <si>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</si>
  <si>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</si>
  <si>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</si>
  <si>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</si>
  <si>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</si>
  <si>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</si>
  <si>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</si>
  <si>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</si>
  <si>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</si>
  <si>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</si>
  <si>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</si>
  <si>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</si>
  <si>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</si>
  <si>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</si>
  <si>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</si>
  <si>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</si>
  <si>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</si>
  <si>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</si>
  <si>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</si>
  <si>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</si>
  <si>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</si>
  <si>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</si>
  <si>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</si>
  <si>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</si>
  <si>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</si>
  <si>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</si>
  <si>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</si>
  <si>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</si>
  <si>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</si>
  <si>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</si>
  <si>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</si>
  <si>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</si>
  <si>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</si>
  <si>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</si>
  <si>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</si>
  <si>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</si>
  <si>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</si>
  <si>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</si>
  <si>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</si>
  <si>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</si>
  <si>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</si>
  <si>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</si>
  <si>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</si>
  <si>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</si>
  <si>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</si>
  <si>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</si>
  <si>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</si>
  <si>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</si>
  <si>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</si>
  <si>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</si>
  <si>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</si>
  <si>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</si>
  <si>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</si>
  <si>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</si>
  <si>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</si>
  <si>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</si>
  <si>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</si>
  <si>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</si>
  <si>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</si>
  <si>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</si>
  <si>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</si>
  <si>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</si>
  <si>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</si>
  <si>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</si>
  <si>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</si>
  <si>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</si>
  <si>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</si>
  <si>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</si>
  <si>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</si>
  <si>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</si>
  <si>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</si>
  <si>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</si>
  <si>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</si>
  <si>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</si>
  <si>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</si>
  <si>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</si>
  <si>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</si>
  <si>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</si>
  <si>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</si>
  <si>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</si>
  <si>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</si>
  <si>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</si>
  <si>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</si>
  <si>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</si>
  <si>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</si>
  <si>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</si>
  <si>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</si>
  <si>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</si>
  <si>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</si>
  <si>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</si>
  <si>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</si>
  <si>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</si>
  <si>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</si>
  <si>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</si>
  <si>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</si>
  <si>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</si>
  <si>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</si>
  <si>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</si>
  <si>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</si>
  <si>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</si>
  <si>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</si>
  <si>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</si>
  <si>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</si>
  <si>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</si>
  <si>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</si>
  <si>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</si>
  <si>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</si>
  <si>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</si>
  <si>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</si>
  <si>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</si>
  <si>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</si>
  <si>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</si>
  <si>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</si>
  <si>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</si>
  <si>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</si>
  <si>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</si>
  <si>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</si>
  <si>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</si>
  <si>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</si>
  <si>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</si>
  <si>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</si>
  <si>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</si>
  <si>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</si>
  <si>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</si>
  <si>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</si>
  <si>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</si>
  <si>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</si>
  <si>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</si>
  <si>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</si>
  <si>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</si>
  <si>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</si>
  <si>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</si>
  <si>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</si>
  <si>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</si>
  <si>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</si>
  <si>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</si>
  <si>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</si>
  <si>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</si>
  <si>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</si>
  <si>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</si>
  <si>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</si>
  <si>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</si>
  <si>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</si>
  <si>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</si>
  <si>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</si>
  <si>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</si>
  <si>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</si>
  <si>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</si>
  <si>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</si>
  <si>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</si>
  <si>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</si>
  <si>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</si>
  <si>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</si>
  <si>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</si>
  <si>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</si>
  <si>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</si>
  <si>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</si>
  <si>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</si>
  <si>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</si>
  <si>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</si>
  <si>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</si>
  <si>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</si>
  <si>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</si>
  <si>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</si>
  <si>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</si>
  <si>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</si>
  <si>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</si>
  <si>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</si>
  <si>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</si>
  <si>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</si>
  <si>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</si>
  <si>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</si>
  <si>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</si>
  <si>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</si>
  <si>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</si>
  <si>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</si>
  <si>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</si>
  <si>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</si>
  <si>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</si>
  <si>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</si>
  <si>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</si>
  <si>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</si>
  <si>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</si>
  <si>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</si>
  <si>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</si>
  <si>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</si>
  <si>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</si>
  <si>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</si>
  <si>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</si>
  <si>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</si>
  <si>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</si>
  <si>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</si>
  <si>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</si>
  <si>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</si>
  <si>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</si>
  <si>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</si>
  <si>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</si>
  <si>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</si>
  <si>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</si>
  <si>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</si>
  <si>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</si>
  <si>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</si>
  <si>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</si>
  <si>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</si>
  <si>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</si>
  <si>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</si>
  <si>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</si>
  <si>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</si>
  <si>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</si>
  <si>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</si>
  <si>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</si>
  <si>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</si>
  <si>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</si>
  <si>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</si>
  <si>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</si>
  <si>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</si>
  <si>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</si>
  <si>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</si>
  <si>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</si>
  <si>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</si>
  <si>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</si>
  <si>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</si>
  <si>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</si>
  <si>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</si>
  <si>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</si>
  <si>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</si>
  <si>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</si>
  <si>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</si>
  <si>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</si>
  <si>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</si>
  <si>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</si>
  <si>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</si>
  <si>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</si>
  <si>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</si>
  <si>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</si>
  <si>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</si>
  <si>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</si>
  <si>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</si>
  <si>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</si>
  <si>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</si>
  <si>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</si>
  <si>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</si>
  <si>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</si>
  <si>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</si>
  <si>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</si>
  <si>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</si>
  <si>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</si>
  <si>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</si>
  <si>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</si>
  <si>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</si>
  <si>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</si>
  <si>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</si>
  <si>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</si>
  <si>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</si>
  <si>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</si>
  <si>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</si>
  <si>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</si>
  <si>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</si>
  <si>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</si>
  <si>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</si>
  <si>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</si>
  <si>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</si>
  <si>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</si>
  <si>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</si>
  <si>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</si>
  <si>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</si>
  <si>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</si>
  <si>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</si>
  <si>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</si>
  <si>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</si>
  <si>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</si>
  <si>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</si>
  <si>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</si>
  <si>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</si>
  <si>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</si>
  <si>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</si>
  <si>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</si>
  <si>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</si>
  <si>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</si>
  <si>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</si>
  <si>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</si>
  <si>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</si>
  <si>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</si>
  <si>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</si>
  <si>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</si>
  <si>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</si>
  <si>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</si>
  <si>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</si>
  <si>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</si>
  <si>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</si>
  <si>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</si>
  <si>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</si>
  <si>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</si>
  <si>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</si>
  <si>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</si>
  <si>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</si>
  <si>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</si>
  <si>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</si>
  <si>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</si>
  <si>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</si>
  <si>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</si>
  <si>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</si>
  <si>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</si>
  <si>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</si>
  <si>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</si>
  <si>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</si>
  <si>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</si>
  <si>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</si>
  <si>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</si>
  <si>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</si>
  <si>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</si>
  <si>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</si>
  <si>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</si>
  <si>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</si>
  <si>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</si>
  <si>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</si>
  <si>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</si>
  <si>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</si>
  <si>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</si>
  <si>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</si>
  <si>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</si>
  <si>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</si>
  <si>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</si>
  <si>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</si>
  <si>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</si>
  <si>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</si>
  <si>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</si>
  <si>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</si>
  <si>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</si>
  <si>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</si>
  <si>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</si>
  <si>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</si>
  <si>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</si>
  <si>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</si>
  <si>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</si>
  <si>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</si>
  <si>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</si>
  <si>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</si>
  <si>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</si>
  <si>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</si>
  <si>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</si>
  <si>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</si>
  <si>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</si>
  <si>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</si>
  <si>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</si>
  <si>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</si>
  <si>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</si>
  <si>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</si>
  <si>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</si>
  <si>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</si>
  <si>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</si>
  <si>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</si>
  <si>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</si>
  <si>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</si>
  <si>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</si>
  <si>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</si>
  <si>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</si>
  <si>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</si>
  <si>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</si>
  <si>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</si>
  <si>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</si>
  <si>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</si>
  <si>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</si>
  <si>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</si>
  <si>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</si>
  <si>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</si>
  <si>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</si>
  <si>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</si>
  <si>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</si>
  <si>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</si>
  <si>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</si>
  <si>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</si>
  <si>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</si>
  <si>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</si>
  <si>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</si>
  <si>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</si>
  <si>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</si>
  <si>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</si>
  <si>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</si>
  <si>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</si>
  <si>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</si>
  <si>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</si>
  <si>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</si>
  <si>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</si>
  <si>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</si>
  <si>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</si>
  <si>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</si>
  <si>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</si>
  <si>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</si>
  <si>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</si>
  <si>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</si>
  <si>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</si>
  <si>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</si>
  <si>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</si>
  <si>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</si>
  <si>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</si>
  <si>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</si>
  <si>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</si>
  <si>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</si>
  <si>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</si>
  <si>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</si>
  <si>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</si>
  <si>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</si>
  <si>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</si>
  <si>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</si>
  <si>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</si>
  <si>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</si>
  <si>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</si>
  <si>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</si>
  <si>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</si>
  <si>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</si>
  <si>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</si>
  <si>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</si>
  <si>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</si>
  <si>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</si>
  <si>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</si>
  <si>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</si>
  <si>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</si>
  <si>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</si>
  <si>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</si>
  <si>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</si>
  <si>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</si>
  <si>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</si>
  <si>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</si>
  <si>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</si>
  <si>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</si>
  <si>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</si>
  <si>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</si>
  <si>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</si>
  <si>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</si>
  <si>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</si>
  <si>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</si>
  <si>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</si>
  <si>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</si>
  <si>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</si>
  <si>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</si>
  <si>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</si>
  <si>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</si>
  <si>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</si>
  <si>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</si>
  <si>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</si>
  <si>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</si>
  <si>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</si>
  <si>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</si>
  <si>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</si>
  <si>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</si>
  <si>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</si>
  <si>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</si>
  <si>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</si>
  <si>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</si>
  <si>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</si>
  <si>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</si>
  <si>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</si>
  <si>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</si>
  <si>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</si>
  <si>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</si>
  <si>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</si>
  <si>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</si>
  <si>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</si>
  <si>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</si>
  <si>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</si>
  <si>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</si>
  <si>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</si>
  <si>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</si>
  <si>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</si>
  <si>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</si>
  <si>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</si>
  <si>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</si>
  <si>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</si>
  <si>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</si>
  <si>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</si>
  <si>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</si>
  <si>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</si>
  <si>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</si>
  <si>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</si>
  <si>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</si>
  <si>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</si>
  <si>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</si>
  <si>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</si>
  <si>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</si>
  <si>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</si>
  <si>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</si>
  <si>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</si>
  <si>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</si>
  <si>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</si>
  <si>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</si>
  <si>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</si>
  <si>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</si>
  <si>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</si>
  <si>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</si>
  <si>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</si>
  <si>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</si>
  <si>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</si>
  <si>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</si>
  <si>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</si>
  <si>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</si>
  <si>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</si>
  <si>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</si>
  <si>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</si>
  <si>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</si>
  <si>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</si>
  <si>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</si>
  <si>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</si>
  <si>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</si>
  <si>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</si>
  <si>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</si>
  <si>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</si>
  <si>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</si>
  <si>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</si>
  <si>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</si>
  <si>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</si>
  <si>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</si>
  <si>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</si>
  <si>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</si>
  <si>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</si>
  <si>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</si>
  <si>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</si>
  <si>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</si>
  <si>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</si>
  <si>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</si>
  <si>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</si>
  <si>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</si>
  <si>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</si>
  <si>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</si>
  <si>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</si>
  <si>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</si>
  <si>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</si>
  <si>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</si>
  <si>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</si>
  <si>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</si>
  <si>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</si>
  <si>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</si>
  <si>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</si>
  <si>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</si>
  <si>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</si>
  <si>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</si>
  <si>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</si>
  <si>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</si>
  <si>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</si>
  <si>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</si>
  <si>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</si>
  <si>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</si>
  <si>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</si>
  <si>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</si>
  <si>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</si>
  <si>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</si>
  <si>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</si>
  <si>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</si>
  <si>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</si>
  <si>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</si>
  <si>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</si>
  <si>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</si>
  <si>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</si>
  <si>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</si>
  <si>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</si>
  <si>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</si>
  <si>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</si>
  <si>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</si>
  <si>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</si>
  <si>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</si>
  <si>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</si>
  <si>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</si>
  <si>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</si>
  <si>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</si>
  <si>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</si>
  <si>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</si>
  <si>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</si>
  <si>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</si>
  <si>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</si>
  <si>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</si>
  <si>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</si>
  <si>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</si>
  <si>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</si>
  <si>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</si>
  <si>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</si>
  <si>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</si>
  <si>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</si>
  <si>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</si>
  <si>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</si>
  <si>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</si>
  <si>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</si>
  <si>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</si>
  <si>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</si>
  <si>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</si>
  <si>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</si>
  <si>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</si>
  <si>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</si>
  <si>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</si>
  <si>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</si>
  <si>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</si>
  <si>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</si>
  <si>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</si>
  <si>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</si>
  <si>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</si>
  <si>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</si>
  <si>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</si>
  <si>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</si>
  <si>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</si>
  <si>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</si>
  <si>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</si>
  <si>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</si>
  <si>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</si>
  <si>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</si>
  <si>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</si>
  <si>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</si>
  <si>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</si>
  <si>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</si>
  <si>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</si>
  <si>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</si>
  <si>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</si>
  <si>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</si>
  <si>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</si>
  <si>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</si>
  <si>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</si>
  <si>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</si>
  <si>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</si>
  <si>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</si>
  <si>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</si>
  <si>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</si>
  <si>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</si>
  <si>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</si>
  <si>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</si>
  <si>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</si>
  <si>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</si>
  <si>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</si>
  <si>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</si>
  <si>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</si>
  <si>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</si>
  <si>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</si>
  <si>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</si>
  <si>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</si>
  <si>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</si>
  <si>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</si>
  <si>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</si>
  <si>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</si>
  <si>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</si>
  <si>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</si>
  <si>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</si>
  <si>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</si>
  <si>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</si>
  <si>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</si>
  <si>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</si>
  <si>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</si>
  <si>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</si>
  <si>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</si>
  <si>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</si>
  <si>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</si>
  <si>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</si>
  <si>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</si>
  <si>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</si>
  <si>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</si>
  <si>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</si>
  <si>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</si>
  <si>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</si>
  <si>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</si>
  <si>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</si>
  <si>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</si>
  <si>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</si>
  <si>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</si>
  <si>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</si>
  <si>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</si>
  <si>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</si>
  <si>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</si>
  <si>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</si>
  <si>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</si>
  <si>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</si>
  <si>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</si>
  <si>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</si>
  <si>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</si>
  <si>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</si>
  <si>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</si>
  <si>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</si>
  <si>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</si>
  <si>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</si>
  <si>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</si>
  <si>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</si>
  <si>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</si>
  <si>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</si>
  <si>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</si>
  <si>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</si>
  <si>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</si>
  <si>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</si>
  <si>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</si>
  <si>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</si>
  <si>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</si>
  <si>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</si>
  <si>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</si>
  <si>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</si>
  <si>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</si>
  <si>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</si>
  <si>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</si>
  <si>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</si>
  <si>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</si>
  <si>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</si>
  <si>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</si>
  <si>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</si>
  <si>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</si>
  <si>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</si>
  <si>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</si>
  <si>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</si>
  <si>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</si>
  <si>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</si>
  <si>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</si>
  <si>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</si>
  <si>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</si>
  <si>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</si>
  <si>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</si>
  <si>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</si>
  <si>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</si>
  <si>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</si>
  <si>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</si>
  <si>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</si>
  <si>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</si>
  <si>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</si>
  <si>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</si>
  <si>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</si>
  <si>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</si>
  <si>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</si>
  <si>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</si>
  <si>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</si>
  <si>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</si>
  <si>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</si>
  <si>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</si>
  <si>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</si>
  <si>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</si>
  <si>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</si>
  <si>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</si>
  <si>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</si>
  <si>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</si>
  <si>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</si>
  <si>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</si>
  <si>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</si>
  <si>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</si>
  <si>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</si>
  <si>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</si>
  <si>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</si>
  <si>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</si>
  <si>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</si>
  <si>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</si>
  <si>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</si>
  <si>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</si>
  <si>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</si>
  <si>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</si>
  <si>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</si>
  <si>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</si>
  <si>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</si>
  <si>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</si>
  <si>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</si>
  <si>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</si>
  <si>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</si>
  <si>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</si>
  <si>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</si>
  <si>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</si>
  <si>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</si>
  <si>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</si>
  <si>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</si>
  <si>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</si>
  <si>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</si>
  <si>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</si>
  <si>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</si>
  <si>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</si>
  <si>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</si>
  <si>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</si>
  <si>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</si>
  <si>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</si>
  <si>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</si>
  <si>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</si>
  <si>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</si>
  <si>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</si>
  <si>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</si>
  <si>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</si>
  <si>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</si>
  <si>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</si>
  <si>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</si>
  <si>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</si>
  <si>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</si>
  <si>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</si>
  <si>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</si>
  <si>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</si>
  <si>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</si>
  <si>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</si>
  <si>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</si>
  <si>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</si>
  <si>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</si>
  <si>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</si>
  <si>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</si>
  <si>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</si>
  <si>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</si>
  <si>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</si>
  <si>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</si>
  <si>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</si>
  <si>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</si>
  <si>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</si>
  <si>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</si>
  <si>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</si>
  <si>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</si>
  <si>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</si>
  <si>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</si>
  <si>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</si>
  <si>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</si>
  <si>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</si>
  <si>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</si>
  <si>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</si>
  <si>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</si>
  <si>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</si>
  <si>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</si>
  <si>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</si>
  <si>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</si>
  <si>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</si>
  <si>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</si>
  <si>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</si>
  <si>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</si>
  <si>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</si>
  <si>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</si>
  <si>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</si>
  <si>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</si>
  <si>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</si>
  <si>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</si>
  <si>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</si>
  <si>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</si>
  <si>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</si>
  <si>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</si>
  <si>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</si>
  <si>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</si>
  <si>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</si>
  <si>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</si>
  <si>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</si>
  <si>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</si>
  <si>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</si>
  <si>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</si>
  <si>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</si>
  <si>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</si>
  <si>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</si>
  <si>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</si>
  <si>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</si>
  <si>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</si>
  <si>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</si>
  <si>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</si>
  <si>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</si>
  <si>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</si>
  <si>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</si>
  <si>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</si>
  <si>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</si>
  <si>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</si>
  <si>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</si>
  <si>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</si>
  <si>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</si>
  <si>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</si>
  <si>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</si>
  <si>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</si>
  <si>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</si>
  <si>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</si>
  <si>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</si>
  <si>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</si>
  <si>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</si>
  <si>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</si>
  <si>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</si>
  <si>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</si>
  <si>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</si>
  <si>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</si>
  <si>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</si>
  <si>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</si>
  <si>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</si>
  <si>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</si>
  <si>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</si>
  <si>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</si>
  <si>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</si>
  <si>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</si>
  <si>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</si>
  <si>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</si>
  <si>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</si>
  <si>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</si>
  <si>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</si>
  <si>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</si>
  <si>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</si>
  <si>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</si>
  <si>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</si>
  <si>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</si>
  <si>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</si>
  <si>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</si>
  <si>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</si>
  <si>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</si>
  <si>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</si>
  <si>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</si>
  <si>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</si>
  <si>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</si>
  <si>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</si>
  <si>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</si>
  <si>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</si>
  <si>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</si>
  <si>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</si>
  <si>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</si>
  <si>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</si>
  <si>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</si>
  <si>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</si>
  <si>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</si>
  <si>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</si>
  <si>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</si>
  <si>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</si>
  <si>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</si>
  <si>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</si>
  <si>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</si>
  <si>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</si>
  <si>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</si>
  <si>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</si>
  <si>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</si>
  <si>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</si>
  <si>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</si>
  <si>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</si>
  <si>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</si>
  <si>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</si>
  <si>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</si>
  <si>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</si>
  <si>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</si>
  <si>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</si>
  <si>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</si>
  <si>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</si>
  <si>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</si>
  <si>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</si>
  <si>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</si>
  <si>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</si>
  <si>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</si>
  <si>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</si>
  <si>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</si>
  <si>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</si>
  <si>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</si>
  <si>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</si>
  <si>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</si>
  <si>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</si>
  <si>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</si>
  <si>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</si>
  <si>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</si>
  <si>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</si>
  <si>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</si>
  <si>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</si>
  <si>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</si>
  <si>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</si>
  <si>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</si>
  <si>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</si>
  <si>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</si>
  <si>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</si>
  <si>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</si>
  <si>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</si>
  <si>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</si>
  <si>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</si>
  <si>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</si>
  <si>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</si>
  <si>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</si>
  <si>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</si>
  <si>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</si>
  <si>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</si>
  <si>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</si>
  <si>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</si>
  <si>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</si>
  <si>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</si>
  <si>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</si>
  <si>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</si>
  <si>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</si>
  <si>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</si>
  <si>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</si>
  <si>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</si>
  <si>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</si>
  <si>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</si>
  <si>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</si>
  <si>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</si>
  <si>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</si>
  <si>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</si>
  <si>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</si>
  <si>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</si>
  <si>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</si>
  <si>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</si>
  <si>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</si>
  <si>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</si>
  <si>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</si>
  <si>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</si>
  <si>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</si>
  <si>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</si>
  <si>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</si>
  <si>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</si>
  <si>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</si>
  <si>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</si>
  <si>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</si>
  <si>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</si>
  <si>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</si>
  <si>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</si>
  <si>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</si>
  <si>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</si>
  <si>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</si>
  <si>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</si>
  <si>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</si>
  <si>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</si>
  <si>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</si>
  <si>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</si>
  <si>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</si>
  <si>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</si>
  <si>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</si>
  <si>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</si>
  <si>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</si>
  <si>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</si>
  <si>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</si>
  <si>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</si>
  <si>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</si>
  <si>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</si>
  <si>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</si>
  <si>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</si>
  <si>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</si>
  <si>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</si>
  <si>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</si>
  <si>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</si>
  <si>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</si>
  <si>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</si>
  <si>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</si>
  <si>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</si>
  <si>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</si>
  <si>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</si>
  <si>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</si>
  <si>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</si>
  <si>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</si>
  <si>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</si>
  <si>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</si>
  <si>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</si>
  <si>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</si>
  <si>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</si>
  <si>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</si>
  <si>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</si>
  <si>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</si>
  <si>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</si>
  <si>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</si>
  <si>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</si>
  <si>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</si>
  <si>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</si>
  <si>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</si>
  <si>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</si>
  <si>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</si>
  <si>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</si>
  <si>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</si>
  <si>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</si>
  <si>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</si>
  <si>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</si>
  <si>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</si>
  <si>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</si>
  <si>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</si>
  <si>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</si>
  <si>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</si>
  <si>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</si>
  <si>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</si>
  <si>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</si>
  <si>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</si>
  <si>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</si>
  <si>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</si>
  <si>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</si>
  <si>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</si>
  <si>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</si>
  <si>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</si>
  <si>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</si>
  <si>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</si>
  <si>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</si>
  <si>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</si>
  <si>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</si>
  <si>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</si>
  <si>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</si>
  <si>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</si>
  <si>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</si>
  <si>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</si>
  <si>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</si>
  <si>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</si>
  <si>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</si>
  <si>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</si>
  <si>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</si>
  <si>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</si>
  <si>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</si>
  <si>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</si>
  <si>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</si>
  <si>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</si>
  <si>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</si>
  <si>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</si>
  <si>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</si>
  <si>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</si>
  <si>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</si>
  <si>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</si>
  <si>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</si>
  <si>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</si>
  <si>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</si>
  <si>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</si>
  <si>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</si>
  <si>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</si>
  <si>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</si>
  <si>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</si>
  <si>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</si>
  <si>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</si>
  <si>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</si>
  <si>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</si>
  <si>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</si>
  <si>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</si>
  <si>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</si>
  <si>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</si>
  <si>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</si>
  <si>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</si>
  <si>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</si>
  <si>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</si>
  <si>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</si>
  <si>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</si>
  <si>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</si>
  <si>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</si>
  <si>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</si>
  <si>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</si>
  <si>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</si>
  <si>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</si>
  <si>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</si>
  <si>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</si>
  <si>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</si>
  <si>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</si>
  <si>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</si>
  <si>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</si>
  <si>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</si>
  <si>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</si>
  <si>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</si>
  <si>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</si>
  <si>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</si>
  <si>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</si>
  <si>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</si>
  <si>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</si>
  <si>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</si>
  <si>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</si>
  <si>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</si>
  <si>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</si>
  <si>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</si>
  <si>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</si>
  <si>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</si>
  <si>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</si>
  <si>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</si>
  <si>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</si>
  <si>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</si>
  <si>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</si>
  <si>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</si>
  <si>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</si>
  <si>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</si>
  <si>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</si>
  <si>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</si>
  <si>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</si>
  <si>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</si>
  <si>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</si>
  <si>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</si>
  <si>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</si>
  <si>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</si>
  <si>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</si>
  <si>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</si>
  <si>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</si>
  <si>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</si>
  <si>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</si>
  <si>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</si>
  <si>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</si>
  <si>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</si>
  <si>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</si>
  <si>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</si>
  <si>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</si>
  <si>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</si>
  <si>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</si>
  <si>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</si>
  <si>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</si>
  <si>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</si>
  <si>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</si>
  <si>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</si>
  <si>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</si>
  <si>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</si>
  <si>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</si>
  <si>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</si>
  <si>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</si>
  <si>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</si>
  <si>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</si>
  <si>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</si>
  <si>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</si>
  <si>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</si>
  <si>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</si>
  <si>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</si>
  <si>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</si>
  <si>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</si>
  <si>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</si>
  <si>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</si>
  <si>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</si>
  <si>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</si>
  <si>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</si>
  <si>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</si>
  <si>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</si>
  <si>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</si>
  <si>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</si>
  <si>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</si>
  <si>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</si>
  <si>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</si>
  <si>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</si>
  <si>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</si>
  <si>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</si>
  <si>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</si>
  <si>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</si>
  <si>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</si>
  <si>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</si>
  <si>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</si>
  <si>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</si>
  <si>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</si>
  <si>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</si>
  <si>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</si>
  <si>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</si>
  <si>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</si>
  <si>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</si>
  <si>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</si>
  <si>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</si>
  <si>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</si>
  <si>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</si>
  <si>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</si>
  <si>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</si>
  <si>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</si>
  <si>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</si>
  <si>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</si>
  <si>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</si>
  <si>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</si>
  <si>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</si>
  <si>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</si>
  <si>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</si>
  <si>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</si>
  <si>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</si>
  <si>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</si>
  <si>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</si>
  <si>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</si>
  <si>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</si>
  <si>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</si>
  <si>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</si>
  <si>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</si>
  <si>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</si>
  <si>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</si>
  <si>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</si>
  <si>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</si>
  <si>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</si>
  <si>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</si>
  <si>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</si>
  <si>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</si>
  <si>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</si>
  <si>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</si>
  <si>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</si>
  <si>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</si>
  <si>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</si>
  <si>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</si>
  <si>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</si>
  <si>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</si>
  <si>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</si>
  <si>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</si>
  <si>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</si>
  <si>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</si>
  <si>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</si>
  <si>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</si>
  <si>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</si>
  <si>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</si>
  <si>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</si>
  <si>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</si>
  <si>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</si>
  <si>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</si>
  <si>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</si>
  <si>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</si>
  <si>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</si>
  <si>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</si>
  <si>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</si>
  <si>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</si>
  <si>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</si>
  <si>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</si>
  <si>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</si>
  <si>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</si>
  <si>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</si>
  <si>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</si>
  <si>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</si>
  <si>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</si>
  <si>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</si>
  <si>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</si>
  <si>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</si>
  <si>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</si>
  <si>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</si>
  <si>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</si>
  <si>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</si>
  <si>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</si>
  <si>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</si>
  <si>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</si>
  <si>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</si>
  <si>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</si>
  <si>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</si>
  <si>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</si>
  <si>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</si>
  <si>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</si>
  <si>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</si>
  <si>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</si>
  <si>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</si>
  <si>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</si>
  <si>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</si>
  <si>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</si>
  <si>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</si>
  <si>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</si>
  <si>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</si>
  <si>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</si>
  <si>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</si>
  <si>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</si>
  <si>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</si>
  <si>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</si>
  <si>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</si>
  <si>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</si>
  <si>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</si>
  <si>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</si>
  <si>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</si>
  <si>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</si>
  <si>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</si>
  <si>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</si>
  <si>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</si>
  <si>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</si>
  <si>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</si>
  <si>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</si>
  <si>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</si>
  <si>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</si>
  <si>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</si>
  <si>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</si>
  <si>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</si>
  <si>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</si>
  <si>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</si>
  <si>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</si>
  <si>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</si>
  <si>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</si>
  <si>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</si>
  <si>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</si>
  <si>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</si>
  <si>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</si>
  <si>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</si>
  <si>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</si>
  <si>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</si>
  <si>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</si>
  <si>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</si>
  <si>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</si>
  <si>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</si>
  <si>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</si>
  <si>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</si>
  <si>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</si>
  <si>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</si>
  <si>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</si>
  <si>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</si>
  <si>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</si>
  <si>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</si>
  <si>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</si>
  <si>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</si>
  <si>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</si>
  <si>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</si>
  <si>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</si>
  <si>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</si>
  <si>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</si>
  <si>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</si>
  <si>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</si>
  <si>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</si>
  <si>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</si>
  <si>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</si>
  <si>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</si>
  <si>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</si>
  <si>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</si>
  <si>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</si>
  <si>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</si>
  <si>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</si>
  <si>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</si>
  <si>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</si>
  <si>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</si>
  <si>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</si>
  <si>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</si>
  <si>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</si>
  <si>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</si>
  <si>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</si>
  <si>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</si>
  <si>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</si>
  <si>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</si>
  <si>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</si>
  <si>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</si>
  <si>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</si>
  <si>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</si>
  <si>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</si>
  <si>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</si>
  <si>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</si>
  <si>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</si>
  <si>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</si>
  <si>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</si>
  <si>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</si>
  <si>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</si>
  <si>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</si>
  <si>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</si>
  <si>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</si>
  <si>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</si>
  <si>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</si>
  <si>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</si>
  <si>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</si>
  <si>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</si>
  <si>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</si>
  <si>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</si>
  <si>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</si>
  <si>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</si>
  <si>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</si>
  <si>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</si>
  <si>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</si>
  <si>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</si>
  <si>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</si>
  <si>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</si>
  <si>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</si>
  <si>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</si>
  <si>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</si>
  <si>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</si>
  <si>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</si>
  <si>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</si>
  <si>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</si>
  <si>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</si>
  <si>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</si>
  <si>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</si>
  <si>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</si>
  <si>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</si>
  <si>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</si>
  <si>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</si>
  <si>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</si>
  <si>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</si>
  <si>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</si>
  <si>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</si>
  <si>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</si>
  <si>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</si>
  <si>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</si>
  <si>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</si>
  <si>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</si>
  <si>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</si>
  <si>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</si>
  <si>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</si>
  <si>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</si>
  <si>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</si>
  <si>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</si>
  <si>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</si>
  <si>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</si>
  <si>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</si>
  <si>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</si>
  <si>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</si>
  <si>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</si>
  <si>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</si>
  <si>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</si>
  <si>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</si>
  <si>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</si>
  <si>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</si>
  <si>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</si>
  <si>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</si>
  <si>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</si>
  <si>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</si>
  <si>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</si>
  <si>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</si>
  <si>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</si>
  <si>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</si>
  <si>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</si>
  <si>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</si>
  <si>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</si>
  <si>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</si>
  <si>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</si>
  <si>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</si>
  <si>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</si>
  <si>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</si>
  <si>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</si>
  <si>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</si>
  <si>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</si>
  <si>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</si>
  <si>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</si>
  <si>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</si>
  <si>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</si>
  <si>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</si>
  <si>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</si>
  <si>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</si>
  <si>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</si>
  <si>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</si>
  <si>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</si>
  <si>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</si>
  <si>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</si>
  <si>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</si>
  <si>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</si>
  <si>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</si>
  <si>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</si>
  <si>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</si>
  <si>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</si>
  <si>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</si>
  <si>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</si>
  <si>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</si>
  <si>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</si>
  <si>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</si>
  <si>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</si>
  <si>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</si>
  <si>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</si>
  <si>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</si>
  <si>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</si>
  <si>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</si>
  <si>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</si>
  <si>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</si>
  <si>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</si>
  <si>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</si>
  <si>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</si>
  <si>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</si>
  <si>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</si>
  <si>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</si>
  <si>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</si>
  <si>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</si>
  <si>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</si>
  <si>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</si>
  <si>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</si>
  <si>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</si>
  <si>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</si>
  <si>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</si>
  <si>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</si>
  <si>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</si>
  <si>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</si>
  <si>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</si>
  <si>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</si>
  <si>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</si>
  <si>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</si>
  <si>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</si>
  <si>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</si>
  <si>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</si>
  <si>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</si>
  <si>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</si>
  <si>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</si>
  <si>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</si>
  <si>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</si>
  <si>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</si>
  <si>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</si>
  <si>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</si>
  <si>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</si>
  <si>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</si>
  <si>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</si>
  <si>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</si>
  <si>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</si>
  <si>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</si>
  <si>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</si>
  <si>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</si>
  <si>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</si>
  <si>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</si>
  <si>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</si>
  <si>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</si>
  <si>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</si>
  <si>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</si>
  <si>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</si>
  <si>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</si>
  <si>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</si>
  <si>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</si>
  <si>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</si>
  <si>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</si>
  <si>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</si>
  <si>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</si>
  <si>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</si>
  <si>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</si>
  <si>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</si>
  <si>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</si>
  <si>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</si>
  <si>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</si>
  <si>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</si>
  <si>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</si>
  <si>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</si>
  <si>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</si>
  <si>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</si>
  <si>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</si>
  <si>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</si>
  <si>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</si>
  <si>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</si>
  <si>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</si>
  <si>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</si>
  <si>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</si>
  <si>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</si>
  <si>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</si>
  <si>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</si>
  <si>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</si>
  <si>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</si>
  <si>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</si>
  <si>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</si>
  <si>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</si>
  <si>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</si>
  <si>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</si>
  <si>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</si>
  <si>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</si>
  <si>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</si>
  <si>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</si>
  <si>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</si>
  <si>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</si>
  <si>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</si>
  <si>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</si>
  <si>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</si>
  <si>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</si>
  <si>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</si>
  <si>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</si>
  <si>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</si>
  <si>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</si>
  <si>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</si>
  <si>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</si>
  <si>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</si>
  <si>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</si>
  <si>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</si>
  <si>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</si>
  <si>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</si>
  <si>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</si>
  <si>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</si>
  <si>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</si>
  <si>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</si>
  <si>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</si>
  <si>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</si>
  <si>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</si>
  <si>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</si>
  <si>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</si>
  <si>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</si>
  <si>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</si>
  <si>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</si>
  <si>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</si>
  <si>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</si>
  <si>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</si>
  <si>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</si>
  <si>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</si>
  <si>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</si>
  <si>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</si>
  <si>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</si>
  <si>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</si>
  <si>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</si>
  <si>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</si>
  <si>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</si>
  <si>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</si>
  <si>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</si>
  <si>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</si>
  <si>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</si>
  <si>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</si>
  <si>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</si>
  <si>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</si>
  <si>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</si>
  <si>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</si>
  <si>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</si>
  <si>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</si>
  <si>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</si>
  <si>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</si>
  <si>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</si>
  <si>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</si>
  <si>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</si>
  <si>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</si>
  <si>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</si>
  <si>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</si>
  <si>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</si>
  <si>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</si>
  <si>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</si>
  <si>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</si>
  <si>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</si>
  <si>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</si>
  <si>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</si>
  <si>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</si>
  <si>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</si>
  <si>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</si>
  <si>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</si>
  <si>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</si>
  <si>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</si>
  <si>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</si>
  <si>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</si>
  <si>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</si>
  <si>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</si>
  <si>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</si>
  <si>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</si>
  <si>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</si>
  <si>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</si>
  <si>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</si>
  <si>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</si>
  <si>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</si>
  <si>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</si>
  <si>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</si>
  <si>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</si>
  <si>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</si>
  <si>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</si>
  <si>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</si>
  <si>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</si>
  <si>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</si>
  <si>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</si>
  <si>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</si>
  <si>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</si>
  <si>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</si>
  <si>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</si>
  <si>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</si>
  <si>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</si>
  <si>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</si>
  <si>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</si>
  <si>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</si>
  <si>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</si>
  <si>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</si>
  <si>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</si>
  <si>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</si>
  <si>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</si>
  <si>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</si>
  <si>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</si>
  <si>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</si>
  <si>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</si>
  <si>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</si>
  <si>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</si>
  <si>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</si>
  <si>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</si>
  <si>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</si>
  <si>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</si>
  <si>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</si>
  <si>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</si>
  <si>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</si>
  <si>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</si>
  <si>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</si>
  <si>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</si>
  <si>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</si>
  <si>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</si>
  <si>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</si>
  <si>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</si>
  <si>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</si>
  <si>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</si>
  <si>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</si>
  <si>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</si>
  <si>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</si>
  <si>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</si>
  <si>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</si>
  <si>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</si>
  <si>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</si>
  <si>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</si>
  <si>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</si>
  <si>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</si>
  <si>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</si>
  <si>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</si>
  <si>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</si>
  <si>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</si>
  <si>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</si>
  <si>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</si>
  <si>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</si>
  <si>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</si>
  <si>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</si>
  <si>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</si>
  <si>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</si>
  <si>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</si>
  <si>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</si>
  <si>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</si>
  <si>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</si>
  <si>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</si>
  <si>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</si>
  <si>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</si>
  <si>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</si>
  <si>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</si>
  <si>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</si>
  <si>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</si>
  <si>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</si>
  <si>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</si>
  <si>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</si>
  <si>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</si>
  <si>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</si>
  <si>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</si>
  <si>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</si>
  <si>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</si>
  <si>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</si>
  <si>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</si>
  <si>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</si>
  <si>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</si>
  <si>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</si>
  <si>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</si>
  <si>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</si>
  <si>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</si>
  <si>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</si>
  <si>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</si>
  <si>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</si>
  <si>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</si>
  <si>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</si>
  <si>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</si>
  <si>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</si>
  <si>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</si>
  <si>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</si>
  <si>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</si>
  <si>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</si>
  <si>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</si>
  <si>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</si>
  <si>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</si>
  <si>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</si>
  <si>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</si>
  <si>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</si>
  <si>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</si>
  <si>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</si>
  <si>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</si>
  <si>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</si>
  <si>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</si>
  <si>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</si>
  <si>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</si>
  <si>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</si>
  <si>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</si>
  <si>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</si>
  <si>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</si>
  <si>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</si>
  <si>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</si>
  <si>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</si>
  <si>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</si>
  <si>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</si>
  <si>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</si>
  <si>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</si>
  <si>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</si>
  <si>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</si>
  <si>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</si>
  <si>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</si>
  <si>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</si>
  <si>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</si>
  <si>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</si>
  <si>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</si>
  <si>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</si>
  <si>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</si>
  <si>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</si>
  <si>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</si>
  <si>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</si>
  <si>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</si>
  <si>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</si>
  <si>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</si>
  <si>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</si>
  <si>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</si>
  <si>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</si>
  <si>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</si>
  <si>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</si>
  <si>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</si>
  <si>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</si>
  <si>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</si>
  <si>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</si>
  <si>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</si>
  <si>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</si>
  <si>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</si>
  <si>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</si>
  <si>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</si>
  <si>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</si>
  <si>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</si>
  <si>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</si>
  <si>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</si>
  <si>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</si>
  <si>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</si>
  <si>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</si>
  <si>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</si>
  <si>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</si>
  <si>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</si>
  <si>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</si>
  <si>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</si>
  <si>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</si>
  <si>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</si>
  <si>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</si>
  <si>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</si>
  <si>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</si>
  <si>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</si>
  <si>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</si>
  <si>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</si>
  <si>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</si>
  <si>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</si>
  <si>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</si>
  <si>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</si>
  <si>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</si>
  <si>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</si>
  <si>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</si>
  <si>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</si>
  <si>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</si>
  <si>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</si>
  <si>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</si>
  <si>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</si>
  <si>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</si>
  <si>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</si>
  <si>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</si>
  <si>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</si>
  <si>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</si>
  <si>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</si>
  <si>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</si>
  <si>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</si>
  <si>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</si>
  <si>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</si>
  <si>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</si>
  <si>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</si>
  <si>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</si>
  <si>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</si>
  <si>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</si>
  <si>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</si>
  <si>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</si>
  <si>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</si>
  <si>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</si>
  <si>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</si>
  <si>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</si>
  <si>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</si>
  <si>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</si>
  <si>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</si>
  <si>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</si>
  <si>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</si>
  <si>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</si>
  <si>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</si>
  <si>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</si>
  <si>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</si>
  <si>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</si>
  <si>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</si>
  <si>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</si>
  <si>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</si>
  <si>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</si>
  <si>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</si>
  <si>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</si>
  <si>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</si>
  <si>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</si>
  <si>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</si>
  <si>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</si>
  <si>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</si>
  <si>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</si>
  <si>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</si>
  <si>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</si>
  <si>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</si>
  <si>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</si>
  <si>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</si>
  <si>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</si>
  <si>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</si>
  <si>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</si>
  <si>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</si>
  <si>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</si>
  <si>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</si>
  <si>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</si>
  <si>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</si>
  <si>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</si>
  <si>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</si>
  <si>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</si>
  <si>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</si>
  <si>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</si>
  <si>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</si>
  <si>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</si>
  <si>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</si>
  <si>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</si>
  <si>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</si>
  <si>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</si>
  <si>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</si>
  <si>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</si>
  <si>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</si>
  <si>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</si>
  <si>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</si>
  <si>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</si>
  <si>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</si>
  <si>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</si>
  <si>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</si>
  <si>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</si>
  <si>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</si>
  <si>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</si>
  <si>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</si>
  <si>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</si>
  <si>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</si>
  <si>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</si>
  <si>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</si>
  <si>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</si>
  <si>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</si>
  <si>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</si>
  <si>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</si>
  <si>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</si>
  <si>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</si>
  <si>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</si>
  <si>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</si>
  <si>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</si>
  <si>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</si>
  <si>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</si>
  <si>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</si>
  <si>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</si>
  <si>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</si>
  <si>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</si>
  <si>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</si>
  <si>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</si>
  <si>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</si>
  <si>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</si>
  <si>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</si>
  <si>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</si>
  <si>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</si>
  <si>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</si>
  <si>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</si>
  <si>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</si>
  <si>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</si>
  <si>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</si>
  <si>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</si>
  <si>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</si>
  <si>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</si>
  <si>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</si>
  <si>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</si>
  <si>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</si>
  <si>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</si>
  <si>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</si>
  <si>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</si>
  <si>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</si>
  <si>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</si>
  <si>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</si>
  <si>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</si>
  <si>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</si>
  <si>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</si>
  <si>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</si>
  <si>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</si>
  <si>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</si>
  <si>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</si>
  <si>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</si>
  <si>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</si>
  <si>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</si>
  <si>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</si>
  <si>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</si>
  <si>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</si>
  <si>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</si>
  <si>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</si>
  <si>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</si>
  <si>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</si>
  <si>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</si>
  <si>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</si>
  <si>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</si>
  <si>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</si>
  <si>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</si>
  <si>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</si>
  <si>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</si>
  <si>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</si>
  <si>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</si>
  <si>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</si>
  <si>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</si>
  <si>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</si>
  <si>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</si>
  <si>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</si>
  <si>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</si>
  <si>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</si>
  <si>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</si>
  <si>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</si>
  <si>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</si>
  <si>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</si>
  <si>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</si>
  <si>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</si>
  <si>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</si>
  <si>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</si>
  <si>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</si>
  <si>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</si>
  <si>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</si>
  <si>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</si>
  <si>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</si>
  <si>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</si>
  <si>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</si>
  <si>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</si>
  <si>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</si>
  <si>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</si>
  <si>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</si>
  <si>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</si>
  <si>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</si>
  <si>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</si>
  <si>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</si>
  <si>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</si>
  <si>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</si>
  <si>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</si>
  <si>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</si>
  <si>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</si>
  <si>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</si>
  <si>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</si>
  <si>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</si>
  <si>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</si>
  <si>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</si>
  <si>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</si>
  <si>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</si>
  <si>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</si>
  <si>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</si>
  <si>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</si>
  <si>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</si>
  <si>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</si>
  <si>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</si>
  <si>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</si>
  <si>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</si>
  <si>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</si>
  <si>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</si>
  <si>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</si>
  <si>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</si>
  <si>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</si>
  <si>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</si>
  <si>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</si>
  <si>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</si>
  <si>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</si>
  <si>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</si>
  <si>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</si>
  <si>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</si>
  <si>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</si>
  <si>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</si>
  <si>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</si>
  <si>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</si>
  <si>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</si>
  <si>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</si>
  <si>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</si>
  <si>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</si>
  <si>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</si>
  <si>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</si>
  <si>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</si>
  <si>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</si>
  <si>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</si>
  <si>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</si>
  <si>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</si>
  <si>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</si>
  <si>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</si>
  <si>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</si>
  <si>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</si>
  <si>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</si>
  <si>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</si>
  <si>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</si>
  <si>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</si>
  <si>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</si>
  <si>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</si>
  <si>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</si>
  <si>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</si>
  <si>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</si>
  <si>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</si>
  <si>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</si>
  <si>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</si>
  <si>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</si>
  <si>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</si>
  <si>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</si>
  <si>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</si>
  <si>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</si>
  <si>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</si>
  <si>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</si>
  <si>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</si>
  <si>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</si>
  <si>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</si>
  <si>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</si>
  <si>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</si>
  <si>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</si>
  <si>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</si>
  <si>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</si>
  <si>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</si>
  <si>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</si>
  <si>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</si>
  <si>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</si>
  <si>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</si>
  <si>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</si>
  <si>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</si>
  <si>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</si>
  <si>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</si>
  <si>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</si>
  <si>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</si>
  <si>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</si>
  <si>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</si>
  <si>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</si>
  <si>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</si>
  <si>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</si>
  <si>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</si>
  <si>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</si>
  <si>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</si>
  <si>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</si>
  <si>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</si>
  <si>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</si>
  <si>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</si>
  <si>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</si>
  <si>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</si>
  <si>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</si>
  <si>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</si>
  <si>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</si>
  <si>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</si>
  <si>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</si>
  <si>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</si>
  <si>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</si>
  <si>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</si>
  <si>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</si>
  <si>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</si>
  <si>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</si>
  <si>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</si>
  <si>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</si>
  <si>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</si>
  <si>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</si>
  <si>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</si>
  <si>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</si>
  <si>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</si>
  <si>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</si>
  <si>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</si>
  <si>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</si>
  <si>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</si>
  <si>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</si>
  <si>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</si>
  <si>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</si>
  <si>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</si>
  <si>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</si>
  <si>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</si>
  <si>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</si>
  <si>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</si>
  <si>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</si>
  <si>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</si>
  <si>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</si>
  <si>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</si>
  <si>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</si>
  <si>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</si>
  <si>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</si>
  <si>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</si>
  <si>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</si>
  <si>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</si>
  <si>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</si>
  <si>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</si>
  <si>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</si>
  <si>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</si>
  <si>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</si>
  <si>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</si>
  <si>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</si>
  <si>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</si>
  <si>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</si>
  <si>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</si>
  <si>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</si>
  <si>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</si>
  <si>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</si>
  <si>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</si>
  <si>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</si>
  <si>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</si>
  <si>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</si>
  <si>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</si>
  <si>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</si>
  <si>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</si>
  <si>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</si>
  <si>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</si>
  <si>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</si>
  <si>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</si>
  <si>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</si>
  <si>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</si>
  <si>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</si>
  <si>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</si>
  <si>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</si>
  <si>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</si>
  <si>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</si>
  <si>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</si>
  <si>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</si>
  <si>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</si>
  <si>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</si>
  <si>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</si>
  <si>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</si>
  <si>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</si>
  <si>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</si>
  <si>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</si>
  <si>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</si>
  <si>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</si>
  <si>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</si>
  <si>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</si>
  <si>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</si>
  <si>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</si>
  <si>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</si>
  <si>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</si>
  <si>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</si>
  <si>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</si>
  <si>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</si>
  <si>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</si>
  <si>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</si>
  <si>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</si>
  <si>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</si>
  <si>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</si>
  <si>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</si>
  <si>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</si>
  <si>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</si>
  <si>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</si>
  <si>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</si>
  <si>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</si>
  <si>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</si>
  <si>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</si>
  <si>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</si>
  <si>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</si>
  <si>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</si>
  <si>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</si>
  <si>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</si>
  <si>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</si>
  <si>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</si>
  <si>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</si>
  <si>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</si>
  <si>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</si>
  <si>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</si>
  <si>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</si>
  <si>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</si>
  <si>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</si>
  <si>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</si>
  <si>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</si>
  <si>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</si>
  <si>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</si>
  <si>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</si>
  <si>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</si>
  <si>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</si>
  <si>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</si>
  <si>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</si>
  <si>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</si>
  <si>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</si>
  <si>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</si>
  <si>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</si>
  <si>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</si>
  <si>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</si>
  <si>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</si>
  <si>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</si>
  <si>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</si>
  <si>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</si>
  <si>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</si>
  <si>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</si>
  <si>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</si>
  <si>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</si>
  <si>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</si>
  <si>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</si>
  <si>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</si>
  <si>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</si>
  <si>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</si>
  <si>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</si>
  <si>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</si>
  <si>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</si>
  <si>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</si>
  <si>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</si>
  <si>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</si>
  <si>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</si>
  <si>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</si>
  <si>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</si>
  <si>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</si>
  <si>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</si>
  <si>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</si>
  <si>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</si>
  <si>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</si>
  <si>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</si>
  <si>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</si>
  <si>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</si>
  <si>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</si>
  <si>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</si>
  <si>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</si>
  <si>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</si>
  <si>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</si>
  <si>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</si>
  <si>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</si>
  <si>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</si>
  <si>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</si>
  <si>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</si>
  <si>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</si>
  <si>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</si>
  <si>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</si>
  <si>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</si>
  <si>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</si>
  <si>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</si>
  <si>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</si>
  <si>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</si>
  <si>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</si>
  <si>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</si>
  <si>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</si>
  <si>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</si>
  <si>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</si>
  <si>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</si>
  <si>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</si>
  <si>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</si>
  <si>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</si>
  <si>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</si>
  <si>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</si>
  <si>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</si>
  <si>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</si>
  <si>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</si>
  <si>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</si>
  <si>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</si>
  <si>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</si>
  <si>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</si>
  <si>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</si>
  <si>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</si>
  <si>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</si>
  <si>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</si>
  <si>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</si>
  <si>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</si>
  <si>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</si>
  <si>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</si>
  <si>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</si>
  <si>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</si>
  <si>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</si>
  <si>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</si>
  <si>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</si>
  <si>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</si>
  <si>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</si>
  <si>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</si>
  <si>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</si>
  <si>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</si>
  <si>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</si>
  <si>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</si>
  <si>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</si>
  <si>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</si>
  <si>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</si>
  <si>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</si>
  <si>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</si>
  <si>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</si>
  <si>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</si>
  <si>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</si>
  <si>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</si>
  <si>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</si>
  <si>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</si>
  <si>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</si>
  <si>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</si>
  <si>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</si>
  <si>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</si>
  <si>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</si>
  <si>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</si>
  <si>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</si>
  <si>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</si>
  <si>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</si>
  <si>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</si>
  <si>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</si>
  <si>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</si>
  <si>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</si>
  <si>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</si>
  <si>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</si>
  <si>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</si>
  <si>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</si>
  <si>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</si>
  <si>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</si>
  <si>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</si>
  <si>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</si>
  <si>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</si>
  <si>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</si>
  <si>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</si>
  <si>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</si>
  <si>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</si>
  <si>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</si>
  <si>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</si>
  <si>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</si>
  <si>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</si>
  <si>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</si>
  <si>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</si>
  <si>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</si>
  <si>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</si>
  <si>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</si>
  <si>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</si>
  <si>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</si>
  <si>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</si>
  <si>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</si>
  <si>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</si>
  <si>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</si>
  <si>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</si>
  <si>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</si>
  <si>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</si>
  <si>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</si>
  <si>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</si>
  <si>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</si>
  <si>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</si>
  <si>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</si>
  <si>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</si>
  <si>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</si>
  <si>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</si>
  <si>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</si>
  <si>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</si>
  <si>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</si>
  <si>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</si>
  <si>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</si>
  <si>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</si>
  <si>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</si>
  <si>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</si>
  <si>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</si>
  <si>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</si>
  <si>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</si>
  <si>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</si>
  <si>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</si>
  <si>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</si>
  <si>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</si>
  <si>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</si>
  <si>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</si>
  <si>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</si>
  <si>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</si>
  <si>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</si>
  <si>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</si>
  <si>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</si>
  <si>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</si>
  <si>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</si>
  <si>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</si>
  <si>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</si>
  <si>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</si>
  <si>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</si>
  <si>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</si>
  <si>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</si>
  <si>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</si>
  <si>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</si>
  <si>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</si>
  <si>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</si>
  <si>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</si>
  <si>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</si>
  <si>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</si>
  <si>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</si>
  <si>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</si>
  <si>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</si>
  <si>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</si>
  <si>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</si>
  <si>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</si>
  <si>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</si>
  <si>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</si>
  <si>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</si>
  <si>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</si>
  <si>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</si>
  <si>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</si>
  <si>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</si>
  <si>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</si>
  <si>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</si>
  <si>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</si>
  <si>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</si>
  <si>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</si>
  <si>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</si>
  <si>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</si>
  <si>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</si>
  <si>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</si>
  <si>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</si>
  <si>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</si>
  <si>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</si>
  <si>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</si>
  <si>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</si>
  <si>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</si>
  <si>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</si>
  <si>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</si>
  <si>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</si>
  <si>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</si>
  <si>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</si>
  <si>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</si>
  <si>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</si>
  <si>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</si>
  <si>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</si>
  <si>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</si>
  <si>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</si>
  <si>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</si>
  <si>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</si>
  <si>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</si>
  <si>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</si>
  <si>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</si>
  <si>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</si>
  <si>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</si>
  <si>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</si>
  <si>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</si>
  <si>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</si>
  <si>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</si>
  <si>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</si>
  <si>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</si>
  <si>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</si>
  <si>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</si>
  <si>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</si>
  <si>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</si>
  <si>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</si>
  <si>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</si>
  <si>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</si>
  <si>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</si>
  <si>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</si>
  <si>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</si>
  <si>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</si>
  <si>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</si>
  <si>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</si>
  <si>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</si>
  <si>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</si>
  <si>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</si>
  <si>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</si>
  <si>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</si>
  <si>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</si>
  <si>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</si>
  <si>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</si>
  <si>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</si>
  <si>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</si>
  <si>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</si>
  <si>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</si>
  <si>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</si>
  <si>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</si>
  <si>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</si>
  <si>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</si>
  <si>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</si>
  <si>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</si>
  <si>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</si>
  <si>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</si>
  <si>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</si>
  <si>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</si>
  <si>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</si>
  <si>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</si>
  <si>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</si>
  <si>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</si>
  <si>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</si>
  <si>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</si>
  <si>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</si>
  <si>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</si>
  <si>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</si>
  <si>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</si>
  <si>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</si>
  <si>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</si>
  <si>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</si>
  <si>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</si>
  <si>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</si>
  <si>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</si>
  <si>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</si>
  <si>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</si>
  <si>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</si>
  <si>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</si>
  <si>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</si>
  <si>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</si>
  <si>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</si>
  <si>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</si>
  <si>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</si>
  <si>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</si>
  <si>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</si>
  <si>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</si>
  <si>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</si>
  <si>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</si>
  <si>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</si>
  <si>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</si>
  <si>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</si>
  <si>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</si>
  <si>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</si>
  <si>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</si>
  <si>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</si>
  <si>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</si>
  <si>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</si>
  <si>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</si>
  <si>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</si>
  <si>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</si>
  <si>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</si>
  <si>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</si>
  <si>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</si>
  <si>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</si>
  <si>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</si>
  <si>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</si>
  <si>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</si>
  <si>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</si>
  <si>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</si>
  <si>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</si>
  <si>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</si>
  <si>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</si>
  <si>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</si>
  <si>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</si>
  <si>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</si>
  <si>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</si>
  <si>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</si>
  <si>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</si>
  <si>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</si>
  <si>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</si>
  <si>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</si>
  <si>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</si>
  <si>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</si>
  <si>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</si>
  <si>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</si>
  <si>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</si>
  <si>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</si>
  <si>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</si>
  <si>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</si>
  <si>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</si>
  <si>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</si>
  <si>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</si>
  <si>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</si>
  <si>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</si>
  <si>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</si>
  <si>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</si>
  <si>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</si>
  <si>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</si>
  <si>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</si>
  <si>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</si>
  <si>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</si>
  <si>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</si>
  <si>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</si>
  <si>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</si>
  <si>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</si>
  <si>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</si>
  <si>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</si>
  <si>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</si>
  <si>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</si>
  <si>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</si>
  <si>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</si>
  <si>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</si>
  <si>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</si>
  <si>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</si>
  <si>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</si>
  <si>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</si>
  <si>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</si>
  <si>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</si>
  <si>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</si>
  <si>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</si>
  <si>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</si>
  <si>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</si>
  <si>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</si>
  <si>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</si>
  <si>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</si>
  <si>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</si>
  <si>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</si>
  <si>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</si>
  <si>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</si>
  <si>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</si>
  <si>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</si>
  <si>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</si>
  <si>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</si>
  <si>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</si>
  <si>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</si>
  <si>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</si>
  <si>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</si>
  <si>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</si>
  <si>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</si>
  <si>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</si>
  <si>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</si>
  <si>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</si>
  <si>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</si>
  <si>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</si>
  <si>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</si>
  <si>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</si>
  <si>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</si>
  <si>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</si>
  <si>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</si>
  <si>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</si>
  <si>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</si>
  <si>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</si>
  <si>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</si>
  <si>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</si>
  <si>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</si>
  <si>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</si>
  <si>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</si>
  <si>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</si>
  <si>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</si>
  <si>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</si>
  <si>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</si>
  <si>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</si>
  <si>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</si>
  <si>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</si>
  <si>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</si>
  <si>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</si>
  <si>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</si>
  <si>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</si>
  <si>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</si>
  <si>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</si>
  <si>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</si>
  <si>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</si>
  <si>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</si>
  <si>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</si>
  <si>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</si>
  <si>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</si>
  <si>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</si>
  <si>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</si>
  <si>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</si>
  <si>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</si>
  <si>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</si>
  <si>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</si>
  <si>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</si>
  <si>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</si>
  <si>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</si>
  <si>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</si>
  <si>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</si>
  <si>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</si>
  <si>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</si>
  <si>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</si>
  <si>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</si>
  <si>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</si>
  <si>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</si>
  <si>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</si>
  <si>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</si>
  <si>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</si>
  <si>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</si>
  <si>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</si>
  <si>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</si>
  <si>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</si>
  <si>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</si>
  <si>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</si>
  <si>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</si>
  <si>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</si>
  <si>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</si>
  <si>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</si>
  <si>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</si>
  <si>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</si>
  <si>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</si>
  <si>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</si>
  <si>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</si>
  <si>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</si>
  <si>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</si>
  <si>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</si>
  <si>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</si>
  <si>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</si>
  <si>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</si>
  <si>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</si>
  <si>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</si>
  <si>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</si>
  <si>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</si>
  <si>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</si>
  <si>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</si>
  <si>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</si>
  <si>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</si>
  <si>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</si>
  <si>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</si>
  <si>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</si>
  <si>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</si>
  <si>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</si>
  <si>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</si>
  <si>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</si>
  <si>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</si>
  <si>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</si>
  <si>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</si>
  <si>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</si>
  <si>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</si>
  <si>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</si>
  <si>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</si>
  <si>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</si>
  <si>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</si>
  <si>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</si>
  <si>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</si>
  <si>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</si>
  <si>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</si>
  <si>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</si>
  <si>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</si>
  <si>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</si>
  <si>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</si>
  <si>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</si>
  <si>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</si>
  <si>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</si>
  <si>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</si>
  <si>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</si>
  <si>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</si>
  <si>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</si>
  <si>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</si>
  <si>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</si>
  <si>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</si>
  <si>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</si>
  <si>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</si>
  <si>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</si>
  <si>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</si>
  <si>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</si>
  <si>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</si>
  <si>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</si>
  <si>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</si>
  <si>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</si>
  <si>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</si>
  <si>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</si>
  <si>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</si>
  <si>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</si>
  <si>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</si>
  <si>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</si>
  <si>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</si>
  <si>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</si>
  <si>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</si>
  <si>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</si>
  <si>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</si>
  <si>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</si>
  <si>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</si>
  <si>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</si>
  <si>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</si>
  <si>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</si>
  <si>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</si>
  <si>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</si>
  <si>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</si>
  <si>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</si>
  <si>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</si>
  <si>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</si>
  <si>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</si>
  <si>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</si>
  <si>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</si>
  <si>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</si>
  <si>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</si>
  <si>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</si>
  <si>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</si>
  <si>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</si>
  <si>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</si>
  <si>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</si>
  <si>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</si>
  <si>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</si>
  <si>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</si>
  <si>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</si>
  <si>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</si>
  <si>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</si>
  <si>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</si>
  <si>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</si>
  <si>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</si>
  <si>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</si>
  <si>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</si>
  <si>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</si>
  <si>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</si>
  <si>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</si>
  <si>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</si>
  <si>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</si>
  <si>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</si>
  <si>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</si>
  <si>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</si>
  <si>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</si>
  <si>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</si>
  <si>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</si>
  <si>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</si>
  <si>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</si>
  <si>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</si>
  <si>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</si>
  <si>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</si>
  <si>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</si>
  <si>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</si>
  <si>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</si>
  <si>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</si>
  <si>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</si>
  <si>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</si>
  <si>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</si>
  <si>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</si>
  <si>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</si>
  <si>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</si>
  <si>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</si>
  <si>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</si>
  <si>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</si>
  <si>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</si>
  <si>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</si>
  <si>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</si>
  <si>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</si>
  <si>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</si>
  <si>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</si>
  <si>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</si>
  <si>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</si>
  <si>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</si>
  <si>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</si>
  <si>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</si>
  <si>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</si>
  <si>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</si>
  <si>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</si>
  <si>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</si>
  <si>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</si>
  <si>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</si>
  <si>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</si>
  <si>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</si>
  <si>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</si>
  <si>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</si>
  <si>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</si>
  <si>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</si>
  <si>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</si>
  <si>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</si>
  <si>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</si>
  <si>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</si>
  <si>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</si>
  <si>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</si>
  <si>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</si>
  <si>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</si>
  <si>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</si>
  <si>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</si>
  <si>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</si>
  <si>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</si>
  <si>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</si>
  <si>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</si>
  <si>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</si>
  <si>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</si>
  <si>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</si>
  <si>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</si>
  <si>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</si>
  <si>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</si>
  <si>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</si>
  <si>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</si>
  <si>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</si>
  <si>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</si>
  <si>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</si>
  <si>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</si>
  <si>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</si>
  <si>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</si>
  <si>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</si>
  <si>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</si>
  <si>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</si>
  <si>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</si>
  <si>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</si>
  <si>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</si>
  <si>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</si>
  <si>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</si>
  <si>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</si>
  <si>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</si>
  <si>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</si>
  <si>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</si>
  <si>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</si>
  <si>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</si>
  <si>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</si>
  <si>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</si>
  <si>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</si>
  <si>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</si>
  <si>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</si>
  <si>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</si>
  <si>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</si>
  <si>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</si>
  <si>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</si>
  <si>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</si>
  <si>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</si>
  <si>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</si>
  <si>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</si>
  <si>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</si>
  <si>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</si>
  <si>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</si>
  <si>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</si>
  <si>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</si>
  <si>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</si>
  <si>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</si>
  <si>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</si>
  <si>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</si>
  <si>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</si>
  <si>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</si>
  <si>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</si>
  <si>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</si>
  <si>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</si>
  <si>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</si>
  <si>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</si>
  <si>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</si>
  <si>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</si>
  <si>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</si>
  <si>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</si>
  <si>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</si>
  <si>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</si>
  <si>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</si>
  <si>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</si>
  <si>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</si>
  <si>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</si>
  <si>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</si>
  <si>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</si>
  <si>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</si>
  <si>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</si>
  <si>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</si>
  <si>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</si>
  <si>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</si>
  <si>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</si>
  <si>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</si>
  <si>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</si>
  <si>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</si>
  <si>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</si>
  <si>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</si>
  <si>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</si>
  <si>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</si>
  <si>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</si>
  <si>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</si>
  <si>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</si>
  <si>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</si>
  <si>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</si>
  <si>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</si>
  <si>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</si>
  <si>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</si>
  <si>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</si>
  <si>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</si>
  <si>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</si>
  <si>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</si>
  <si>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</si>
  <si>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</si>
  <si>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</si>
  <si>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</si>
  <si>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</si>
  <si>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</si>
  <si>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</si>
  <si>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</si>
  <si>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</si>
  <si>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</si>
  <si>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</si>
  <si>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</si>
  <si>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</si>
  <si>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</si>
  <si>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</si>
  <si>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</si>
  <si>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</si>
  <si>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</si>
  <si>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</si>
  <si>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</si>
  <si>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</si>
  <si>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</si>
  <si>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</si>
  <si>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</si>
  <si>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</si>
  <si>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</si>
  <si>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</si>
  <si>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</si>
  <si>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</si>
  <si>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</si>
  <si>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</si>
  <si>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</si>
  <si>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</si>
  <si>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</si>
  <si>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</si>
  <si>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</si>
  <si>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</si>
  <si>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</si>
  <si>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</si>
  <si>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</si>
  <si>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</si>
  <si>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</si>
  <si>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</si>
  <si>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</si>
  <si>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</si>
  <si>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</si>
  <si>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</si>
  <si>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</si>
  <si>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</si>
  <si>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</si>
  <si>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</si>
  <si>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</si>
  <si>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</si>
  <si>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</si>
  <si>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</si>
  <si>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</si>
  <si>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</si>
  <si>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</si>
  <si>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</si>
  <si>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</si>
  <si>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</si>
  <si>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</si>
  <si>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</si>
  <si>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</si>
  <si>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</si>
  <si>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</si>
  <si>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</si>
  <si>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</si>
  <si>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</si>
  <si>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</si>
  <si>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</si>
  <si>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</si>
  <si>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</si>
  <si>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</si>
  <si>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</si>
  <si>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</si>
  <si>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</si>
  <si>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</si>
  <si>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</si>
  <si>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</si>
  <si>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</si>
  <si>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</si>
  <si>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</si>
  <si>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</si>
  <si>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</si>
  <si>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</si>
  <si>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</si>
  <si>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</si>
  <si>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</si>
  <si>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</si>
  <si>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</si>
  <si>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</si>
  <si>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</si>
  <si>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</si>
  <si>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</si>
  <si>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</si>
  <si>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</si>
  <si>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</si>
  <si>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</si>
  <si>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</si>
  <si>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</si>
  <si>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</si>
  <si>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</si>
  <si>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</si>
  <si>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</si>
  <si>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</si>
  <si>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</si>
  <si>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</si>
  <si>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</si>
  <si>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</si>
  <si>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</si>
  <si>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</si>
  <si>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</si>
  <si>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</si>
  <si>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</si>
  <si>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</si>
  <si>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</si>
  <si>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</si>
  <si>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</si>
  <si>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</si>
  <si>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</si>
  <si>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</si>
  <si>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</si>
  <si>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</si>
  <si>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</si>
  <si>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</si>
  <si>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</si>
  <si>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</si>
  <si>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</si>
  <si>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</si>
  <si>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</si>
  <si>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</si>
  <si>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</si>
  <si>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</si>
  <si>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</si>
  <si>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</si>
  <si>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</si>
  <si>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</si>
  <si>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</si>
  <si>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</si>
  <si>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</si>
  <si>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</si>
  <si>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</si>
  <si>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</si>
  <si>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</si>
  <si>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</si>
  <si>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</si>
  <si>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</si>
  <si>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</si>
  <si>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</si>
  <si>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</si>
  <si>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</si>
  <si>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</si>
  <si>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</si>
  <si>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</si>
  <si>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</si>
  <si>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</si>
  <si>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</si>
  <si>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</si>
  <si>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</si>
  <si>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</si>
  <si>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</si>
  <si>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</si>
  <si>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</si>
  <si>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</si>
  <si>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</si>
  <si>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</si>
  <si>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</si>
  <si>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</si>
  <si>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</si>
  <si>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</si>
  <si>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</si>
  <si>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</si>
  <si>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</si>
  <si>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</si>
  <si>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</si>
  <si>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</si>
  <si>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</si>
  <si>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</si>
  <si>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</si>
  <si>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</si>
  <si>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</si>
  <si>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</si>
  <si>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</si>
  <si>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</si>
  <si>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</si>
  <si>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</si>
  <si>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</si>
  <si>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</si>
  <si>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</si>
  <si>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</si>
  <si>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</si>
  <si>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</si>
  <si>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</si>
  <si>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</si>
  <si>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</si>
  <si>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</si>
  <si>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</si>
  <si>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</si>
  <si>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</si>
  <si>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</si>
  <si>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</si>
  <si>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</si>
  <si>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</si>
  <si>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</si>
  <si>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</si>
  <si>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</si>
  <si>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</si>
  <si>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</si>
  <si>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</si>
  <si>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</si>
  <si>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</si>
  <si>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</si>
  <si>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</si>
  <si>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</si>
  <si>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</si>
  <si>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</si>
  <si>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</si>
  <si>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</si>
  <si>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</si>
  <si>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</si>
  <si>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</si>
  <si>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</si>
  <si>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</si>
  <si>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</si>
  <si>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</si>
  <si>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</si>
  <si>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</si>
  <si>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</si>
  <si>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</si>
  <si>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</si>
  <si>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</si>
  <si>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</si>
  <si>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</si>
  <si>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</si>
  <si>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</si>
  <si>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</si>
  <si>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</si>
  <si>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</si>
  <si>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</si>
  <si>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</si>
  <si>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</si>
  <si>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</si>
  <si>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</si>
  <si>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</si>
  <si>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</si>
  <si>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</si>
  <si>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</si>
  <si>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</si>
  <si>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</si>
  <si>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</si>
  <si>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</si>
  <si>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</si>
  <si>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</si>
  <si>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</si>
  <si>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</si>
  <si>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</si>
  <si>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</si>
  <si>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</si>
  <si>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</si>
  <si>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</si>
  <si>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</si>
  <si>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</si>
  <si>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</si>
  <si>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</si>
  <si>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</si>
  <si>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</si>
  <si>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</si>
  <si>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</si>
  <si>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</si>
  <si>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</si>
  <si>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</si>
  <si>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</si>
  <si>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</si>
  <si>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</si>
  <si>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</si>
  <si>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</si>
  <si>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</si>
  <si>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</si>
  <si>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</si>
  <si>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</si>
  <si>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</si>
  <si>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</si>
  <si>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</si>
  <si>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</si>
  <si>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</si>
  <si>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</si>
  <si>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</si>
  <si>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</si>
  <si>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</si>
  <si>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</si>
  <si>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</si>
  <si>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</si>
  <si>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</si>
  <si>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</si>
  <si>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</si>
  <si>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</si>
  <si>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</si>
  <si>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</si>
  <si>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</si>
  <si>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</si>
  <si>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</si>
  <si>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</si>
  <si>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</si>
  <si>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</si>
  <si>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</si>
  <si>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</si>
  <si>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</si>
  <si>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</si>
  <si>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</si>
  <si>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</si>
  <si>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</si>
  <si>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</si>
  <si>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</si>
  <si>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</si>
  <si>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</si>
  <si>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</si>
  <si>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</si>
  <si>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</si>
  <si>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</si>
  <si>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</si>
  <si>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</si>
  <si>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</si>
  <si>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</si>
  <si>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</si>
  <si>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</si>
  <si>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</si>
  <si>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</si>
  <si>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</si>
  <si>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</si>
  <si>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</si>
  <si>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</si>
  <si>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</si>
  <si>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</si>
  <si>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</si>
  <si>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</si>
  <si>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</si>
  <si>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</si>
  <si>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</si>
  <si>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</si>
  <si>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</si>
  <si>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</si>
  <si>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</si>
  <si>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</si>
  <si>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</si>
  <si>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</si>
  <si>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</si>
  <si>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</si>
  <si>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</si>
  <si>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</si>
  <si>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</si>
  <si>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</si>
  <si>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</si>
  <si>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</si>
  <si>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</si>
  <si>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</si>
  <si>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</si>
  <si>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</si>
  <si>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</si>
  <si>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</si>
  <si>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</si>
  <si>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</si>
  <si>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</si>
  <si>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</si>
  <si>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</si>
  <si>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</si>
  <si>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</si>
  <si>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</si>
  <si>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</si>
  <si>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</si>
  <si>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</si>
  <si>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</si>
  <si>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</si>
  <si>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</si>
  <si>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</si>
  <si>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</si>
  <si>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</si>
  <si>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</si>
  <si>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</si>
  <si>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</si>
  <si>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</si>
  <si>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</si>
  <si>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</si>
  <si>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</si>
  <si>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</si>
  <si>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</si>
  <si>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</si>
  <si>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</si>
  <si>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</si>
  <si>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</si>
  <si>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</si>
  <si>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</si>
  <si>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</si>
  <si>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</si>
  <si>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</si>
  <si>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</si>
  <si>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</si>
  <si>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</si>
  <si>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</si>
  <si>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</si>
  <si>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</si>
  <si>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</si>
  <si>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</si>
  <si>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</si>
  <si>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</si>
  <si>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</si>
  <si>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</si>
  <si>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</si>
  <si>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</si>
  <si>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</si>
  <si>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</si>
  <si>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</si>
  <si>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</si>
  <si>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</si>
  <si>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</si>
  <si>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</si>
  <si>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</si>
  <si>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</si>
  <si>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</si>
  <si>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</si>
  <si>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</si>
  <si>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</si>
  <si>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</si>
  <si>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</si>
  <si>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</si>
  <si>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</si>
  <si>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</si>
  <si>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</si>
  <si>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</si>
  <si>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</si>
  <si>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</si>
  <si>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</si>
  <si>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</si>
  <si>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</si>
  <si>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</si>
  <si>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</si>
  <si>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</si>
  <si>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</si>
  <si>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</si>
  <si>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</si>
  <si>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</si>
  <si>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</si>
  <si>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</si>
  <si>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</si>
  <si>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</si>
  <si>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</si>
  <si>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</si>
  <si>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</si>
  <si>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</si>
  <si>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</si>
  <si>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</si>
  <si>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</si>
  <si>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</si>
  <si>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</si>
  <si>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</si>
  <si>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</si>
  <si>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</si>
  <si>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</si>
  <si>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</si>
  <si>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</si>
  <si>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</si>
  <si>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</si>
  <si>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</si>
  <si>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</si>
  <si>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</si>
  <si>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</si>
  <si>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</si>
  <si>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</si>
  <si>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</si>
  <si>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</si>
  <si>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</si>
  <si>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</si>
  <si>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</si>
  <si>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</si>
  <si>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</si>
  <si>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</si>
  <si>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</si>
  <si>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</si>
  <si>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</si>
  <si>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</si>
  <si>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</si>
  <si>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</si>
  <si>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</si>
  <si>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</si>
  <si>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</si>
  <si>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</si>
  <si>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</si>
  <si>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</si>
  <si>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</si>
  <si>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</si>
  <si>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</si>
  <si>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</si>
  <si>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</si>
  <si>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</si>
  <si>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</si>
  <si>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</si>
  <si>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</si>
  <si>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</si>
  <si>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</si>
  <si>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</si>
  <si>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</si>
  <si>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</si>
  <si>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</si>
  <si>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</si>
  <si>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</si>
  <si>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</si>
  <si>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</si>
  <si>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</si>
  <si>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</si>
  <si>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</si>
  <si>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</si>
  <si>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</si>
  <si>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</si>
  <si>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</si>
  <si>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</si>
  <si>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</si>
  <si>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</si>
  <si>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</si>
  <si>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</si>
  <si>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</si>
  <si>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</si>
  <si>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</si>
  <si>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</si>
  <si>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</si>
  <si>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</si>
  <si>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</si>
  <si>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</si>
  <si>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</si>
  <si>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</si>
  <si>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</si>
  <si>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</si>
  <si>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</si>
  <si>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</si>
  <si>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</si>
  <si>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</si>
  <si>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</si>
  <si>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</si>
  <si>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</si>
  <si>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</si>
  <si>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</si>
  <si>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</si>
  <si>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</si>
  <si>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</si>
  <si>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</si>
  <si>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</si>
  <si>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</si>
  <si>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</si>
  <si>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</si>
  <si>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</si>
  <si>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</si>
  <si>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</si>
  <si>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</si>
  <si>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</si>
  <si>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</si>
  <si>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</si>
  <si>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</si>
  <si>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</si>
  <si>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</si>
  <si>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</si>
  <si>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</si>
  <si>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</si>
  <si>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</si>
  <si>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</si>
  <si>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</si>
  <si>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</si>
  <si>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</si>
  <si>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</si>
  <si>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</si>
  <si>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</si>
  <si>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</si>
  <si>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</si>
  <si>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</si>
  <si>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</si>
  <si>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</si>
  <si>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</si>
  <si>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</si>
  <si>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</si>
  <si>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</si>
  <si>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</si>
  <si>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</si>
  <si>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</si>
  <si>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</si>
  <si>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</si>
  <si>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</si>
  <si>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</si>
  <si>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</si>
  <si>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</si>
  <si>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</si>
  <si>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</si>
  <si>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</si>
  <si>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</si>
  <si>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</si>
  <si>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</si>
  <si>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</si>
  <si>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</si>
  <si>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</si>
  <si>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</si>
  <si>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</si>
  <si>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</si>
  <si>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</si>
  <si>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</si>
  <si>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</si>
  <si>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</si>
  <si>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</si>
  <si>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</si>
  <si>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</si>
  <si>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</si>
  <si>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</si>
  <si>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</si>
  <si>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</si>
  <si>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</si>
  <si>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</si>
  <si>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</si>
  <si>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</si>
  <si>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</si>
  <si>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</si>
  <si>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</si>
  <si>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</si>
  <si>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</si>
  <si>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</si>
  <si>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</si>
  <si>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</si>
  <si>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</si>
  <si>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</si>
  <si>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</si>
  <si>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</si>
  <si>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</si>
  <si>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</si>
  <si>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</si>
  <si>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</si>
  <si>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</si>
  <si>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</si>
  <si>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</si>
  <si>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</si>
  <si>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</si>
  <si>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</si>
  <si>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</si>
  <si>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</si>
  <si>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</si>
  <si>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</si>
  <si>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</si>
  <si>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</si>
  <si>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</si>
  <si>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</si>
  <si>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</si>
  <si>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</si>
  <si>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</si>
  <si>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</si>
  <si>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</si>
  <si>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</si>
  <si>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</si>
  <si>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</si>
  <si>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</si>
  <si>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</si>
  <si>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</si>
  <si>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</si>
  <si>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</si>
  <si>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</si>
  <si>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</si>
  <si>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</si>
  <si>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</si>
  <si>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</si>
  <si>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</si>
  <si>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</si>
  <si>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</si>
  <si>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</si>
  <si>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</si>
  <si>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</si>
  <si>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</si>
  <si>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</si>
  <si>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</si>
  <si>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</si>
  <si>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</si>
  <si>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</si>
  <si>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</si>
  <si>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</si>
  <si>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</si>
  <si>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</si>
  <si>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</si>
  <si>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</si>
  <si>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</si>
  <si>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</si>
  <si>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</si>
  <si>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</si>
  <si>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</si>
  <si>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</si>
  <si>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</si>
  <si>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</si>
  <si>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</si>
  <si>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</si>
  <si>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</si>
  <si>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</si>
  <si>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</si>
  <si>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</si>
  <si>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</si>
  <si>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</si>
  <si>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</si>
  <si>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</si>
  <si>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</si>
  <si>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</si>
  <si>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</si>
  <si>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</si>
  <si>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</si>
  <si>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</si>
  <si>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</si>
  <si>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</si>
  <si>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</si>
  <si>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</si>
  <si>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</si>
  <si>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</si>
  <si>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</si>
  <si>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</si>
  <si>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</si>
  <si>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</si>
  <si>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</si>
  <si>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</si>
  <si>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</si>
  <si>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</si>
  <si>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</si>
  <si>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</si>
  <si>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</si>
  <si>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</si>
  <si>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</si>
  <si>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</si>
  <si>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</si>
  <si>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</si>
  <si>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</si>
  <si>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</si>
  <si>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</si>
  <si>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</si>
  <si>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</si>
  <si>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</si>
  <si>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</si>
  <si>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</si>
  <si>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</si>
  <si>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</si>
  <si>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</si>
  <si>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</si>
  <si>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</si>
  <si>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</si>
  <si>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</si>
  <si>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</si>
  <si>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</si>
  <si>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</si>
  <si>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</si>
  <si>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</si>
  <si>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</si>
  <si>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</si>
  <si>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</si>
  <si>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</si>
  <si>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</si>
  <si>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</si>
  <si>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</si>
  <si>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</si>
  <si>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</si>
  <si>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</si>
  <si>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</si>
  <si>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</si>
  <si>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</si>
  <si>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</si>
  <si>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</si>
  <si>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</si>
  <si>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</si>
  <si>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</si>
  <si>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</si>
  <si>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</si>
  <si>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</si>
  <si>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</si>
  <si>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</si>
  <si>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</si>
  <si>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</si>
  <si>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</si>
  <si>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</si>
  <si>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</si>
  <si>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</si>
  <si>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</si>
  <si>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</si>
  <si>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</si>
  <si>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</si>
  <si>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</si>
  <si>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</si>
  <si>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</si>
  <si>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</si>
  <si>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</si>
  <si>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</si>
  <si>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</si>
  <si>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</si>
  <si>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</si>
  <si>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</si>
  <si>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</si>
  <si>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</si>
  <si>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</si>
  <si>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</si>
  <si>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</si>
  <si>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</si>
  <si>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</si>
  <si>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</si>
  <si>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</si>
  <si>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</si>
  <si>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</si>
  <si>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</si>
  <si>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</si>
  <si>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</si>
  <si>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</si>
  <si>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</si>
  <si>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</si>
  <si>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</si>
  <si>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</si>
  <si>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</si>
  <si>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</si>
  <si>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</si>
  <si>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</si>
  <si>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</si>
  <si>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</si>
  <si>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</si>
  <si>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</si>
  <si>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</si>
  <si>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</si>
  <si>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</si>
  <si>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</si>
  <si>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</si>
  <si>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</si>
  <si>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</si>
  <si>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</si>
  <si>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</si>
  <si>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</si>
  <si>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</si>
  <si>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</si>
  <si>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</si>
  <si>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</si>
  <si>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</si>
  <si>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</si>
  <si>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</si>
  <si>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</si>
  <si>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</si>
  <si>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</si>
  <si>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</si>
  <si>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</si>
  <si>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</si>
  <si>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</si>
  <si>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</si>
  <si>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</si>
  <si>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</si>
  <si>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</si>
  <si>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</si>
  <si>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</si>
  <si>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</si>
  <si>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</si>
  <si>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</si>
  <si>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</si>
  <si>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</si>
  <si>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</si>
  <si>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</si>
  <si>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</si>
  <si>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</si>
  <si>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</si>
  <si>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</si>
  <si>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</si>
  <si>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</si>
  <si>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</si>
  <si>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</si>
  <si>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</si>
  <si>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</si>
  <si>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</si>
  <si>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</si>
  <si>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</si>
  <si>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</si>
  <si>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</si>
  <si>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</si>
  <si>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</si>
  <si>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</si>
  <si>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</si>
  <si>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</si>
  <si>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</si>
  <si>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</si>
  <si>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</si>
  <si>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</si>
  <si>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</si>
  <si>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</si>
  <si>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</si>
  <si>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</si>
  <si>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</si>
  <si>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</si>
  <si>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</si>
  <si>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</si>
  <si>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</si>
  <si>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</si>
  <si>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</si>
  <si>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</si>
  <si>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</si>
  <si>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</si>
  <si>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</si>
  <si>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</si>
  <si>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</si>
  <si>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</si>
  <si>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</si>
  <si>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</si>
  <si>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</si>
  <si>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</si>
  <si>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</si>
  <si>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</si>
  <si>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</si>
  <si>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</si>
  <si>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</si>
  <si>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</si>
  <si>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</si>
  <si>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</si>
  <si>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</si>
  <si>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</si>
  <si>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</si>
  <si>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</si>
  <si>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</si>
  <si>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</si>
  <si>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</si>
  <si>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</si>
  <si>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</si>
  <si>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</si>
  <si>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</si>
  <si>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</si>
  <si>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</si>
  <si>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</si>
  <si>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</si>
  <si>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</si>
  <si>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</si>
  <si>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</si>
  <si>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</si>
  <si>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</si>
  <si>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</si>
  <si>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</si>
  <si>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</si>
  <si>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</si>
  <si>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</si>
  <si>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</si>
  <si>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</si>
  <si>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</si>
  <si>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</si>
  <si>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</si>
  <si>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</si>
  <si>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</si>
  <si>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</si>
  <si>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</si>
  <si>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</si>
  <si>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</si>
  <si>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</si>
  <si>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</si>
  <si>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</si>
  <si>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</si>
  <si>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</si>
  <si>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</si>
  <si>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</si>
  <si>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</si>
  <si>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</si>
  <si>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</si>
  <si>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</si>
  <si>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</si>
  <si>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</si>
  <si>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</si>
  <si>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</si>
  <si>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</si>
  <si>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</si>
  <si>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</si>
  <si>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</si>
  <si>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</si>
  <si>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</si>
  <si>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</si>
  <si>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</si>
  <si>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</si>
  <si>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</si>
  <si>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</si>
  <si>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</si>
  <si>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</si>
  <si>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</si>
  <si>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</si>
  <si>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</si>
  <si>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</si>
  <si>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</si>
  <si>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</si>
  <si>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</si>
  <si>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</si>
  <si>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</si>
  <si>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</si>
  <si>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</si>
  <si>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</si>
  <si>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</si>
  <si>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</si>
  <si>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</si>
  <si>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</si>
  <si>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</si>
  <si>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</si>
  <si>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</si>
  <si>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</si>
  <si>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</si>
  <si>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</si>
  <si>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</si>
  <si>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</si>
  <si>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</si>
  <si>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</si>
  <si>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</si>
  <si>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</si>
  <si>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</si>
  <si>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</si>
  <si>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</si>
  <si>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</si>
  <si>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</si>
  <si>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</si>
  <si>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</si>
  <si>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</si>
  <si>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</si>
  <si>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</si>
  <si>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</si>
  <si>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</si>
  <si>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</si>
  <si>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</si>
  <si>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</si>
  <si>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</si>
  <si>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</si>
  <si>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</si>
  <si>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</si>
  <si>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</si>
  <si>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</si>
  <si>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</si>
  <si>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</si>
  <si>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</si>
  <si>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</si>
  <si>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</si>
  <si>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</si>
  <si>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</si>
  <si>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</si>
  <si>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</si>
  <si>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</si>
  <si>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</si>
  <si>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</si>
  <si>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</si>
  <si>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</si>
  <si>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</si>
  <si>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</si>
  <si>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</si>
  <si>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</si>
  <si>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</si>
  <si>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</si>
  <si>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</si>
  <si>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</si>
  <si>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</si>
  <si>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</si>
  <si>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</si>
  <si>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</si>
  <si>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</si>
  <si>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</si>
  <si>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</si>
  <si>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</si>
  <si>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</si>
  <si>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</si>
  <si>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</si>
  <si>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</si>
  <si>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</si>
  <si>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</si>
  <si>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</si>
  <si>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</si>
  <si>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</si>
  <si>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</si>
  <si>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</si>
  <si>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</si>
  <si>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</si>
  <si>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</si>
  <si>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</si>
  <si>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</si>
  <si>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</si>
  <si>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</si>
  <si>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</si>
  <si>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</si>
  <si>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</si>
  <si>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</si>
  <si>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</si>
  <si>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</si>
  <si>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</si>
  <si>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</si>
  <si>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</si>
  <si>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</si>
  <si>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</si>
  <si>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</si>
  <si>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</si>
  <si>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</si>
  <si>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</si>
  <si>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</si>
  <si>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</si>
  <si>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</si>
  <si>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</si>
  <si>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</si>
  <si>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</si>
  <si>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</si>
  <si>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</si>
  <si>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</si>
  <si>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</si>
  <si>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</si>
  <si>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</si>
  <si>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</si>
  <si>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</si>
  <si>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</si>
  <si>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</si>
  <si>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</si>
  <si>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</si>
  <si>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</si>
  <si>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</si>
  <si>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</si>
  <si>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</si>
  <si>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</si>
  <si>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</si>
  <si>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</si>
  <si>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</si>
  <si>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</si>
  <si>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</si>
  <si>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</si>
  <si>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</si>
  <si>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</si>
  <si>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</si>
  <si>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</si>
  <si>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</si>
  <si>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</si>
  <si>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</si>
  <si>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</si>
  <si>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</si>
  <si>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</si>
  <si>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</si>
  <si>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</si>
  <si>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</si>
  <si>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</si>
  <si>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</si>
  <si>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</si>
  <si>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</si>
  <si>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</si>
  <si>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</si>
  <si>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</si>
  <si>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</si>
  <si>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</si>
  <si>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</si>
  <si>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</si>
  <si>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</si>
  <si>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</si>
  <si>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</si>
  <si>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</si>
  <si>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</si>
  <si>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</si>
  <si>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</si>
  <si>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</si>
  <si>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</si>
  <si>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</si>
  <si>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</si>
  <si>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</si>
  <si>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</si>
  <si>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</si>
  <si>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</si>
  <si>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</si>
  <si>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</si>
  <si>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</si>
  <si>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</si>
  <si>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</si>
  <si>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</si>
  <si>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</si>
  <si>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</si>
  <si>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</si>
  <si>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</si>
  <si>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</si>
  <si>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</si>
  <si>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</si>
  <si>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</si>
  <si>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</si>
  <si>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</si>
  <si>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</si>
  <si>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</si>
  <si>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</si>
  <si>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</si>
  <si>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</si>
  <si>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</si>
  <si>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</si>
  <si>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</si>
  <si>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</si>
  <si>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</si>
  <si>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</si>
  <si>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</si>
  <si>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</si>
  <si>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</si>
  <si>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</si>
  <si>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</si>
  <si>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</si>
  <si>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</si>
  <si>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</si>
  <si>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</si>
  <si>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</si>
  <si>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</si>
  <si>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</si>
  <si>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</si>
  <si>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</si>
  <si>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</si>
  <si>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</si>
  <si>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</si>
  <si>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</si>
  <si>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</si>
  <si>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</si>
  <si>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</si>
  <si>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</si>
  <si>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</si>
  <si>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</si>
  <si>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</si>
  <si>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</si>
  <si>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</si>
  <si>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</si>
  <si>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</si>
  <si>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</si>
  <si>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</si>
  <si>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</si>
  <si>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</si>
  <si>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</si>
  <si>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</si>
  <si>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</si>
  <si>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</si>
  <si>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</si>
  <si>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</si>
  <si>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</si>
  <si>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</si>
  <si>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</si>
  <si>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</si>
  <si>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</si>
  <si>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</si>
  <si>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</si>
  <si>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</si>
  <si>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</si>
  <si>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</si>
  <si>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</si>
  <si>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</si>
  <si>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</si>
  <si>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</si>
  <si>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</si>
  <si>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</si>
  <si>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</si>
  <si>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</si>
  <si>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</si>
  <si>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</si>
  <si>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</si>
  <si>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</si>
  <si>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</si>
  <si>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</si>
  <si>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</si>
  <si>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</si>
  <si>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</si>
  <si>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</si>
  <si>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</si>
  <si>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</si>
  <si>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</si>
  <si>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</si>
  <si>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</si>
  <si>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</si>
  <si>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</si>
  <si>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</si>
  <si>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</si>
  <si>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</si>
  <si>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</si>
  <si>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</si>
  <si>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</si>
  <si>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</si>
  <si>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</si>
  <si>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</si>
  <si>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</si>
  <si>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</si>
  <si>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</si>
  <si>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</si>
  <si>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</si>
  <si>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</si>
  <si>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</si>
  <si>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</si>
  <si>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</si>
  <si>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</si>
  <si>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</si>
  <si>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</si>
  <si>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</si>
  <si>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</si>
  <si>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</si>
  <si>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</si>
  <si>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</si>
  <si>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</si>
  <si>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</si>
  <si>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</si>
  <si>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</si>
  <si>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</si>
  <si>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</si>
  <si>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</si>
  <si>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</si>
  <si>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</si>
  <si>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</si>
  <si>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</si>
  <si>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</si>
  <si>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</si>
  <si>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</si>
  <si>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</si>
  <si>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</si>
  <si>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</si>
  <si>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</si>
  <si>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</si>
  <si>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</si>
  <si>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</si>
  <si>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</si>
  <si>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</si>
  <si>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</si>
  <si>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</si>
  <si>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</si>
  <si>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</si>
  <si>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</si>
  <si>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</si>
  <si>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</si>
  <si>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</si>
  <si>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</si>
  <si>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</si>
  <si>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</si>
  <si>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</si>
  <si>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</si>
  <si>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</si>
  <si>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</si>
  <si>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</si>
  <si>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</si>
  <si>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</si>
  <si>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</si>
  <si>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</si>
  <si>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</si>
  <si>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</si>
  <si>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</si>
  <si>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</si>
  <si>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</si>
  <si>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</si>
  <si>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</si>
  <si>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</si>
  <si>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</si>
  <si>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</si>
  <si>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</si>
  <si>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</si>
  <si>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</si>
  <si>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</si>
  <si>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</si>
  <si>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</si>
  <si>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</si>
  <si>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</si>
  <si>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</si>
  <si>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</si>
  <si>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</si>
  <si>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</si>
  <si>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</si>
  <si>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</si>
  <si>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</si>
  <si>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</si>
  <si>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</si>
  <si>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</si>
  <si>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</si>
  <si>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</si>
  <si>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</si>
  <si>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</si>
  <si>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</si>
  <si>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</si>
  <si>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</si>
  <si>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</si>
  <si>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</si>
  <si>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</si>
  <si>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</si>
  <si>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</si>
  <si>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</si>
  <si>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</si>
  <si>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</si>
  <si>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</si>
  <si>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</si>
  <si>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</si>
  <si>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</si>
  <si>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</si>
  <si>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</si>
  <si>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</si>
  <si>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</si>
  <si>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</si>
  <si>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</si>
  <si>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</si>
  <si>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</si>
  <si>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</si>
  <si>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</si>
  <si>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</si>
  <si>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</si>
  <si>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</si>
  <si>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</si>
  <si>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</si>
  <si>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</si>
  <si>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</si>
  <si>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</si>
  <si>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</si>
  <si>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</si>
  <si>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</si>
  <si>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</si>
  <si>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</si>
  <si>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</si>
  <si>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</si>
  <si>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</si>
  <si>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</si>
  <si>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</si>
  <si>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</si>
  <si>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</si>
  <si>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</si>
  <si>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</si>
  <si>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</si>
  <si>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</si>
  <si>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</si>
  <si>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</si>
  <si>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</si>
  <si>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</si>
  <si>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</si>
  <si>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</si>
  <si>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</si>
  <si>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</si>
  <si>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</si>
  <si>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</si>
  <si>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</si>
  <si>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</si>
  <si>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</si>
  <si>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</si>
  <si>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</si>
  <si>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</si>
  <si>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</si>
  <si>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</si>
  <si>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</si>
  <si>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</si>
  <si>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</si>
  <si>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</si>
  <si>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</si>
  <si>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</si>
  <si>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</si>
  <si>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</si>
  <si>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</si>
  <si>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</si>
  <si>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</si>
  <si>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</si>
  <si>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</si>
  <si>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</si>
  <si>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</si>
  <si>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</si>
  <si>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</si>
  <si>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</si>
  <si>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</si>
  <si>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</si>
  <si>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</si>
  <si>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</si>
  <si>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</si>
  <si>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</si>
  <si>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</si>
  <si>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</si>
  <si>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</si>
  <si>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</si>
  <si>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</si>
  <si>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</si>
  <si>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</si>
  <si>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</si>
  <si>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</si>
  <si>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</si>
  <si>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</si>
  <si>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</si>
  <si>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</si>
  <si>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</si>
  <si>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</si>
  <si>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</si>
  <si>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</si>
  <si>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</si>
  <si>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</si>
  <si>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</si>
  <si>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</si>
  <si>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</si>
  <si>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</si>
  <si>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</si>
  <si>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</si>
  <si>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</si>
  <si>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</si>
  <si>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</si>
  <si>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</si>
  <si>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</si>
  <si>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</si>
  <si>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</si>
  <si>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</si>
  <si>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</si>
  <si>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</si>
  <si>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</si>
  <si>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</si>
  <si>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</si>
  <si>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</si>
  <si>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</si>
  <si>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</si>
  <si>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</si>
  <si>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</si>
  <si>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</si>
  <si>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</si>
  <si>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</si>
  <si>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</si>
  <si>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</si>
  <si>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</si>
  <si>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</si>
  <si>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</si>
  <si>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</si>
  <si>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</si>
  <si>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</si>
  <si>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</si>
  <si>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</si>
  <si>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</si>
  <si>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</si>
  <si>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</si>
  <si>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</si>
  <si>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</si>
  <si>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</si>
  <si>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</si>
  <si>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</si>
  <si>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</si>
  <si>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</si>
  <si>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</si>
  <si>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</si>
  <si>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</si>
  <si>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</si>
  <si>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</si>
  <si>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</si>
  <si>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</si>
  <si>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</si>
  <si>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</si>
  <si>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</si>
  <si>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</si>
  <si>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</si>
  <si>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</si>
  <si>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</si>
  <si>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</si>
  <si>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</si>
  <si>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</si>
  <si>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</si>
  <si>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</si>
  <si>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</si>
  <si>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</si>
  <si>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</si>
  <si>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</si>
  <si>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</si>
  <si>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</si>
  <si>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</si>
  <si>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</si>
  <si>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</si>
  <si>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</si>
  <si>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</si>
  <si>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</si>
  <si>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</si>
  <si>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</si>
  <si>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</si>
  <si>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</si>
  <si>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</si>
  <si>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</si>
  <si>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</si>
  <si>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</si>
  <si>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</si>
  <si>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</si>
  <si>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</si>
  <si>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</si>
  <si>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</si>
  <si>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</si>
  <si>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</si>
  <si>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</si>
  <si>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</si>
  <si>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</si>
  <si>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</si>
  <si>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</si>
  <si>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</si>
  <si>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</si>
  <si>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</si>
  <si>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</si>
  <si>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</si>
  <si>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</si>
  <si>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</si>
  <si>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</si>
  <si>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</si>
  <si>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</si>
  <si>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</si>
  <si>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</si>
  <si>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</si>
  <si>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</si>
  <si>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</si>
  <si>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</si>
  <si>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</si>
  <si>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</si>
  <si>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</si>
  <si>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</si>
  <si>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</si>
  <si>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</si>
  <si>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</si>
  <si>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</si>
  <si>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</si>
  <si>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</si>
  <si>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</si>
  <si>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</si>
  <si>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</si>
  <si>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</si>
  <si>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</si>
  <si>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</si>
  <si>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</si>
  <si>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</si>
  <si>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</si>
  <si>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</si>
  <si>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</si>
  <si>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</si>
  <si>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</si>
  <si>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</si>
  <si>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</si>
  <si>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</si>
  <si>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</si>
  <si>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</si>
  <si>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</si>
  <si>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</si>
  <si>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</si>
  <si>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</si>
  <si>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</si>
  <si>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</si>
  <si>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</si>
  <si>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</si>
  <si>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</si>
  <si>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</si>
  <si>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</si>
  <si>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</si>
  <si>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</si>
  <si>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</si>
  <si>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</si>
  <si>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</si>
  <si>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</si>
  <si>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</si>
  <si>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</si>
  <si>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</si>
  <si>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</si>
  <si>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</si>
  <si>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</si>
  <si>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</si>
  <si>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</si>
  <si>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</si>
  <si>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</si>
  <si>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</si>
  <si>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</si>
  <si>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</si>
  <si>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</si>
  <si>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</si>
  <si>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</si>
  <si>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</si>
  <si>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</si>
  <si>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</si>
  <si>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</si>
  <si>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</si>
  <si>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</si>
  <si>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</si>
  <si>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</si>
  <si>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</si>
  <si>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</si>
  <si>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</si>
  <si>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</si>
  <si>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</si>
  <si>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</si>
  <si>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</si>
  <si>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</si>
  <si>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</si>
  <si>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</si>
  <si>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</si>
  <si>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</si>
  <si>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</si>
  <si>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</si>
  <si>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</si>
  <si>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</si>
  <si>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</si>
  <si>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</si>
  <si>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</si>
  <si>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</si>
  <si>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</si>
  <si>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</si>
  <si>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</si>
  <si>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</si>
  <si>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</si>
  <si>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</si>
  <si>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</si>
  <si>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</si>
  <si>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</si>
  <si>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</si>
  <si>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</si>
  <si>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</si>
  <si>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</si>
  <si>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</si>
  <si>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</si>
  <si>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</si>
  <si>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</si>
  <si>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</si>
  <si>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</si>
  <si>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</si>
  <si>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</si>
  <si>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</si>
  <si>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</si>
  <si>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</si>
  <si>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</si>
  <si>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</si>
  <si>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</si>
  <si>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</si>
  <si>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</si>
  <si>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</si>
  <si>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</si>
  <si>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</si>
  <si>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</si>
  <si>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</si>
  <si>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</si>
  <si>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</si>
  <si>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</si>
  <si>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</si>
  <si>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</si>
  <si>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</si>
  <si>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</si>
  <si>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</si>
  <si>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</si>
  <si>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</si>
  <si>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</si>
  <si>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</si>
  <si>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</si>
  <si>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</si>
  <si>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</si>
  <si>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</si>
  <si>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</si>
  <si>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</si>
  <si>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</si>
  <si>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</si>
  <si>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</si>
  <si>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</si>
  <si>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</si>
  <si>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</si>
  <si>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</si>
  <si>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</si>
  <si>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</si>
  <si>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</si>
  <si>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</si>
  <si>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</si>
  <si>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</si>
  <si>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</si>
  <si>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</si>
  <si>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</si>
  <si>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</si>
  <si>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</si>
  <si>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</si>
  <si>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</si>
  <si>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</si>
  <si>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</si>
  <si>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</si>
  <si>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</si>
  <si>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</si>
  <si>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</si>
  <si>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</si>
  <si>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</si>
  <si>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</si>
  <si>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</si>
  <si>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</si>
  <si>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</si>
  <si>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</si>
  <si>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</si>
  <si>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</si>
  <si>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</si>
  <si>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</si>
  <si>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</si>
  <si>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</si>
  <si>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</si>
  <si>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</si>
  <si>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</si>
  <si>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</si>
  <si>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</si>
  <si>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</si>
  <si>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</si>
  <si>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</si>
  <si>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</si>
  <si>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</si>
  <si>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</si>
  <si>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</si>
  <si>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</si>
  <si>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</si>
  <si>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</si>
  <si>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</si>
  <si>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</si>
  <si>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</si>
  <si>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</si>
  <si>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</si>
  <si>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</si>
  <si>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</si>
  <si>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</si>
  <si>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</si>
  <si>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</si>
  <si>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</si>
  <si>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</si>
  <si>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</si>
  <si>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</si>
  <si>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</si>
  <si>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</si>
  <si>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</si>
  <si>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</si>
  <si>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</si>
  <si>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</si>
  <si>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</si>
  <si>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</si>
  <si>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</si>
  <si>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</si>
  <si>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</si>
  <si>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</si>
  <si>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</si>
  <si>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</si>
  <si>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</si>
  <si>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</si>
  <si>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</si>
  <si>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</si>
  <si>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</si>
  <si>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</si>
  <si>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</si>
  <si>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</si>
  <si>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</si>
  <si>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</si>
  <si>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</si>
  <si>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</si>
  <si>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</si>
  <si>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</si>
  <si>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</si>
  <si>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</si>
  <si>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</si>
  <si>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</si>
  <si>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</si>
  <si>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</si>
  <si>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</si>
  <si>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</si>
  <si>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</si>
  <si>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</si>
  <si>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</si>
  <si>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</si>
  <si>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</si>
  <si>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</si>
  <si>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</si>
  <si>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</si>
  <si>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</si>
  <si>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</si>
  <si>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</si>
  <si>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</si>
  <si>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</si>
  <si>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</si>
  <si>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</si>
  <si>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</si>
  <si>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</si>
  <si>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</si>
  <si>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</si>
  <si>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</si>
  <si>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</si>
  <si>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</si>
  <si>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</si>
  <si>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</si>
  <si>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</si>
  <si>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</si>
  <si>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</si>
  <si>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</si>
  <si>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</si>
  <si>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</si>
  <si>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</si>
  <si>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</si>
  <si>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</si>
  <si>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</si>
  <si>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</si>
  <si>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</si>
  <si>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</si>
  <si>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</si>
  <si>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</si>
  <si>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</si>
  <si>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</si>
  <si>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</si>
  <si>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</si>
  <si>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</si>
  <si>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</si>
  <si>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</si>
  <si>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</si>
  <si>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</si>
  <si>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</si>
  <si>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</si>
  <si>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</si>
  <si>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</si>
  <si>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</si>
  <si>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</si>
  <si>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</si>
  <si>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</si>
  <si>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</si>
  <si>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</si>
  <si>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</si>
  <si>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</si>
  <si>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</si>
  <si>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</si>
  <si>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</si>
  <si>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</si>
  <si>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</si>
  <si>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</si>
  <si>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</si>
  <si>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</si>
  <si>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</si>
  <si>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</si>
  <si>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</si>
  <si>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</si>
  <si>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</si>
  <si>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</si>
  <si>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</si>
  <si>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</si>
  <si>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</si>
  <si>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</si>
  <si>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</si>
  <si>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</si>
  <si>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</si>
  <si>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</si>
  <si>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</si>
  <si>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</si>
  <si>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</si>
  <si>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</si>
  <si>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</si>
  <si>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</si>
  <si>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</si>
  <si>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</si>
  <si>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</si>
  <si>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</si>
  <si>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</si>
  <si>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</si>
  <si>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</si>
  <si>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</si>
  <si>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</si>
  <si>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</si>
  <si>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</si>
  <si>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</si>
  <si>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</si>
  <si>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</si>
  <si>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</si>
  <si>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</si>
  <si>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</si>
  <si>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</si>
  <si>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</si>
  <si>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</si>
  <si>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</si>
  <si>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</si>
  <si>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</si>
  <si>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</si>
  <si>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</si>
  <si>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</si>
  <si>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</si>
  <si>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</si>
  <si>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</si>
  <si>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</si>
  <si>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</si>
  <si>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</si>
  <si>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</si>
  <si>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</si>
  <si>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</si>
  <si>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</si>
  <si>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</si>
  <si>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</si>
  <si>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</si>
  <si>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</si>
  <si>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</si>
  <si>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</si>
  <si>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</si>
  <si>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</si>
  <si>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</si>
  <si>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</si>
  <si>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</si>
  <si>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</si>
  <si>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</si>
  <si>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</si>
  <si>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</si>
  <si>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</si>
  <si>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</si>
  <si>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</si>
  <si>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</si>
  <si>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</si>
  <si>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</si>
  <si>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</si>
  <si>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</si>
  <si>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</si>
  <si>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</si>
  <si>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</si>
  <si>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</si>
  <si>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</si>
  <si>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</si>
  <si>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</si>
  <si>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</si>
  <si>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</si>
  <si>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</si>
  <si>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</si>
  <si>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</si>
  <si>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</si>
  <si>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</si>
  <si>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</si>
  <si>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</si>
  <si>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</si>
  <si>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</si>
  <si>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</si>
  <si>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</si>
  <si>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</si>
  <si>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</si>
  <si>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</si>
  <si>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</si>
  <si>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</si>
  <si>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</si>
  <si>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</si>
  <si>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</si>
  <si>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</si>
  <si>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</si>
  <si>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</si>
  <si>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</si>
  <si>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</si>
  <si>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</si>
  <si>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</si>
  <si>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</si>
  <si>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</si>
  <si>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</si>
  <si>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</si>
  <si>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</si>
  <si>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</si>
  <si>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</si>
  <si>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</si>
  <si>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</si>
  <si>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</si>
  <si>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</si>
  <si>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</si>
  <si>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</si>
  <si>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</si>
  <si>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</si>
  <si>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</si>
  <si>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</si>
  <si>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</si>
  <si>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</si>
  <si>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</si>
  <si>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</si>
  <si>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</si>
  <si>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</si>
  <si>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</si>
  <si>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</si>
  <si>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</si>
  <si>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</si>
  <si>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</si>
  <si>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</si>
  <si>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</si>
  <si>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</si>
  <si>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</si>
  <si>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</si>
  <si>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</si>
  <si>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</si>
  <si>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</si>
  <si>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</si>
  <si>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</si>
  <si>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</si>
  <si>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</si>
  <si>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</si>
  <si>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</si>
  <si>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</si>
  <si>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</si>
  <si>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</si>
  <si>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</si>
  <si>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</si>
  <si>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</si>
  <si>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</si>
  <si>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</si>
  <si>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</si>
  <si>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</si>
  <si>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</si>
  <si>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</si>
  <si>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</si>
  <si>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</si>
  <si>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</si>
  <si>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</si>
  <si>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</si>
  <si>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</si>
  <si>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</si>
  <si>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</si>
  <si>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</si>
  <si>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</si>
  <si>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</si>
  <si>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</si>
  <si>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</si>
  <si>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</si>
  <si>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</si>
  <si>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</si>
  <si>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</si>
  <si>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</si>
  <si>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</si>
  <si>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</si>
  <si>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</si>
  <si>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</si>
  <si>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</si>
  <si>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</si>
  <si>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</si>
  <si>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</si>
  <si>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</si>
  <si>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</si>
  <si>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</si>
  <si>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</si>
  <si>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</si>
  <si>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</si>
  <si>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</si>
  <si>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</si>
  <si>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</si>
  <si>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</si>
  <si>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</si>
  <si>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</si>
  <si>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</si>
  <si>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</si>
  <si>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</si>
  <si>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</si>
  <si>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</si>
  <si>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</si>
  <si>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</si>
  <si>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</si>
  <si>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</si>
  <si>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</si>
  <si>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</si>
  <si>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</si>
  <si>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</si>
  <si>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</si>
  <si>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</si>
  <si>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</si>
  <si>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</si>
  <si>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</si>
  <si>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</si>
  <si>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</si>
  <si>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</si>
  <si>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</si>
  <si>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</si>
  <si>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</si>
  <si>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</si>
  <si>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</si>
  <si>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</si>
  <si>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</si>
  <si>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</si>
  <si>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</si>
  <si>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</si>
  <si>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</si>
  <si>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</si>
  <si>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</si>
  <si>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</si>
  <si>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</si>
  <si>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</si>
  <si>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</si>
  <si>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</si>
  <si>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</si>
  <si>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</si>
  <si>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</si>
  <si>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</si>
  <si>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</si>
  <si>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</si>
  <si>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</si>
  <si>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</si>
  <si>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</si>
  <si>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</si>
  <si>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</si>
  <si>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</si>
  <si>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</si>
  <si>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</si>
  <si>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</si>
  <si>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</si>
  <si>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</si>
  <si>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</si>
  <si>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</si>
  <si>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</si>
  <si>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</si>
  <si>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</si>
  <si>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</si>
  <si>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</si>
  <si>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</si>
  <si>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</si>
  <si>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</si>
  <si>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</si>
  <si>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</si>
  <si>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</si>
  <si>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</si>
  <si>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</si>
  <si>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</si>
  <si>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</si>
  <si>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</si>
  <si>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</si>
  <si>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</si>
  <si>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</si>
  <si>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</si>
  <si>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</si>
  <si>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</si>
  <si>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</si>
  <si>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</si>
  <si>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</si>
  <si>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</si>
  <si>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</si>
  <si>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</si>
  <si>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</si>
  <si>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</si>
  <si>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</si>
  <si>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</si>
  <si>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</si>
  <si>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</si>
  <si>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</si>
  <si>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</si>
  <si>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</si>
  <si>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</si>
  <si>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</si>
  <si>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</si>
  <si>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</si>
  <si>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</si>
  <si>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</si>
  <si>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</si>
  <si>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</si>
  <si>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</si>
  <si>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</si>
  <si>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</si>
  <si>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</si>
  <si>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</si>
  <si>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</si>
  <si>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</si>
  <si>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</si>
  <si>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</si>
  <si>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</si>
  <si>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</si>
  <si>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</si>
  <si>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</si>
  <si>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</si>
  <si>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</si>
  <si>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</si>
  <si>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</si>
  <si>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</si>
  <si>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</si>
  <si>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</si>
  <si>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</si>
  <si>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</si>
  <si>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</si>
  <si>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</si>
  <si>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</si>
  <si>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</si>
  <si>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</si>
  <si>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</si>
  <si>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</si>
  <si>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</si>
  <si>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</si>
  <si>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</si>
  <si>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</si>
  <si>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</si>
  <si>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</si>
  <si>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</si>
  <si>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</si>
  <si>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</si>
  <si>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</si>
  <si>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</si>
  <si>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</si>
  <si>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</si>
  <si>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</si>
  <si>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</si>
  <si>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</si>
  <si>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</si>
  <si>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</si>
  <si>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</si>
  <si>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</si>
  <si>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</si>
  <si>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</si>
  <si>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</si>
  <si>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</si>
  <si>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</si>
  <si>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</si>
  <si>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</si>
  <si>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</si>
  <si>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</si>
  <si>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</si>
  <si>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</si>
  <si>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</si>
  <si>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</si>
  <si>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</si>
  <si>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</si>
  <si>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</si>
  <si>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</si>
  <si>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</si>
  <si>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</si>
  <si>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</si>
  <si>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</si>
  <si>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</si>
  <si>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</si>
  <si>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</si>
  <si>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</si>
  <si>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</si>
  <si>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</si>
  <si>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</si>
  <si>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</si>
  <si>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</si>
  <si>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</si>
  <si>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</si>
  <si>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</si>
  <si>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</si>
  <si>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</si>
  <si>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</si>
  <si>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</si>
  <si>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</si>
  <si>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</si>
  <si>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</si>
  <si>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</si>
  <si>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</si>
  <si>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</si>
  <si>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</si>
  <si>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</si>
  <si>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</si>
  <si>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</si>
  <si>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</si>
  <si>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</si>
  <si>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</si>
  <si>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</si>
  <si>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</si>
  <si>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</si>
  <si>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</si>
  <si>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</si>
  <si>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</si>
  <si>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</si>
  <si>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</si>
  <si>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</si>
  <si>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</si>
  <si>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</si>
  <si>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</si>
  <si>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</si>
  <si>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</si>
  <si>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</si>
  <si>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</si>
  <si>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</si>
  <si>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</si>
  <si>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</si>
  <si>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</si>
  <si>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</si>
  <si>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</si>
  <si>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</si>
  <si>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</si>
  <si>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</si>
  <si>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</si>
  <si>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</si>
  <si>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</si>
  <si>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</si>
  <si>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</si>
  <si>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</si>
  <si>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</si>
  <si>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</si>
  <si>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</si>
  <si>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</si>
  <si>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</si>
  <si>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</si>
  <si>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</si>
  <si>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</si>
  <si>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</si>
  <si>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</si>
  <si>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</si>
  <si>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</si>
  <si>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</si>
  <si>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</si>
  <si>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</si>
  <si>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</si>
  <si>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</si>
  <si>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</si>
  <si>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</si>
  <si>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</si>
  <si>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</si>
  <si>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</si>
  <si>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</si>
  <si>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</si>
  <si>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</si>
  <si>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</si>
  <si>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</si>
  <si>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</si>
  <si>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</si>
  <si>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</si>
  <si>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</si>
  <si>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</si>
  <si>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</si>
  <si>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</si>
  <si>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</si>
  <si>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</si>
  <si>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</si>
  <si>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</si>
  <si>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</si>
  <si>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</si>
  <si>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</si>
  <si>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</si>
  <si>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</si>
  <si>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</si>
  <si>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</si>
  <si>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</si>
  <si>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</si>
  <si>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</si>
  <si>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</si>
  <si>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</si>
  <si>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</si>
  <si>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</si>
  <si>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</si>
  <si>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</si>
  <si>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</si>
  <si>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</si>
  <si>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</si>
  <si>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</si>
  <si>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</si>
  <si>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</si>
  <si>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</si>
  <si>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</si>
  <si>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</si>
  <si>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</si>
  <si>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</si>
  <si>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</si>
  <si>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</si>
  <si>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</si>
  <si>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</si>
  <si>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</si>
  <si>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</si>
  <si>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</si>
  <si>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</si>
  <si>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</si>
  <si>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</si>
  <si>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</si>
  <si>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</si>
  <si>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</si>
  <si>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</si>
  <si>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</si>
  <si>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</si>
  <si>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</si>
  <si>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</si>
  <si>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</si>
  <si>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</si>
  <si>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</si>
  <si>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</si>
  <si>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</si>
  <si>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</si>
  <si>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</si>
  <si>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</si>
  <si>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</si>
  <si>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</si>
  <si>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</si>
  <si>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</si>
  <si>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</si>
  <si>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</si>
  <si>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</si>
  <si>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</si>
  <si>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</si>
  <si>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</si>
  <si>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</si>
  <si>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</si>
  <si>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</si>
  <si>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</si>
  <si>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</si>
  <si>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</si>
  <si>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</si>
  <si>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</si>
  <si>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</si>
  <si>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</si>
  <si>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</si>
  <si>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</si>
  <si>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</si>
  <si>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</si>
  <si>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</si>
  <si>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</si>
  <si>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</si>
  <si>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</si>
  <si>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</si>
  <si>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</si>
  <si>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</si>
  <si>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</si>
  <si>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</si>
  <si>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</si>
  <si>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</si>
  <si>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</si>
  <si>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</si>
  <si>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</si>
  <si>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</si>
  <si>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</si>
  <si>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</si>
  <si>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</si>
  <si>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</si>
  <si>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</si>
  <si>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</si>
  <si>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</si>
  <si>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</si>
  <si>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</si>
  <si>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</si>
  <si>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</si>
  <si>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</si>
  <si>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</si>
  <si>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</si>
  <si>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</si>
  <si>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</si>
  <si>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</si>
  <si>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</si>
  <si>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</si>
  <si>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</si>
  <si>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</si>
  <si>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</si>
  <si>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</si>
  <si>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</si>
  <si>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</si>
  <si>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</si>
  <si>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</si>
  <si>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</si>
  <si>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</si>
  <si>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</si>
  <si>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</si>
  <si>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</si>
  <si>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</si>
  <si>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</si>
  <si>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</si>
  <si>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</si>
  <si>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</si>
  <si>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</si>
  <si>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</si>
  <si>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</si>
  <si>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</si>
  <si>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</si>
  <si>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</si>
  <si>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</si>
  <si>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</si>
  <si>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</si>
  <si>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</si>
  <si>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</si>
  <si>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</si>
  <si>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</si>
  <si>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</si>
  <si>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</si>
  <si>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</si>
  <si>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</si>
  <si>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</si>
  <si>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</si>
  <si>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</si>
  <si>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</si>
  <si>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</si>
  <si>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</si>
  <si>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</si>
  <si>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</si>
  <si>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</si>
  <si>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</si>
  <si>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</si>
  <si>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</si>
  <si>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</si>
  <si>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</si>
  <si>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</si>
  <si>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</si>
  <si>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</si>
  <si>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</si>
  <si>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</si>
  <si>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</si>
  <si>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</si>
  <si>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</si>
  <si>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</si>
  <si>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</si>
  <si>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</si>
  <si>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</si>
  <si>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</si>
  <si>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</si>
  <si>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</si>
  <si>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</si>
  <si>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</si>
  <si>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</si>
  <si>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</si>
  <si>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</si>
  <si>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</si>
  <si>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</si>
  <si>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</si>
  <si>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</si>
  <si>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</si>
  <si>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</si>
  <si>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</si>
  <si>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</si>
  <si>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</si>
  <si>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</si>
  <si>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</si>
  <si>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</si>
  <si>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</si>
  <si>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</si>
  <si>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</si>
  <si>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</si>
  <si>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</si>
  <si>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</si>
  <si>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</si>
  <si>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</si>
  <si>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</si>
  <si>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</si>
  <si>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</si>
  <si>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</si>
  <si>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</si>
  <si>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</si>
  <si>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</si>
  <si>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</si>
  <si>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</si>
  <si>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</si>
  <si>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</si>
  <si>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</si>
  <si>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</si>
  <si>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</si>
  <si>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</si>
  <si>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</si>
  <si>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</si>
  <si>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</si>
  <si>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</si>
  <si>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</si>
  <si>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</si>
  <si>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</si>
  <si>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</si>
  <si>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</si>
  <si>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</si>
  <si>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</si>
  <si>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</si>
  <si>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</si>
  <si>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</si>
  <si>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</si>
  <si>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</si>
  <si>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</si>
  <si>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</si>
  <si>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</si>
  <si>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</si>
  <si>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</si>
  <si>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</si>
  <si>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</si>
  <si>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</si>
  <si>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</si>
  <si>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</si>
  <si>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</si>
  <si>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</si>
  <si>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</si>
  <si>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</si>
  <si>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</si>
  <si>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</si>
  <si>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</si>
  <si>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</si>
  <si>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</si>
  <si>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</si>
  <si>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</si>
  <si>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</si>
  <si>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</si>
  <si>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</si>
  <si>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</si>
  <si>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</si>
  <si>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</si>
  <si>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</si>
  <si>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</si>
  <si>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</si>
  <si>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</si>
  <si>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</si>
  <si>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</si>
  <si>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</si>
  <si>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</si>
  <si>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</si>
  <si>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</si>
  <si>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</si>
  <si>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</si>
  <si>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</si>
  <si>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</si>
  <si>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</si>
  <si>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</si>
  <si>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</si>
  <si>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</si>
  <si>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</si>
  <si>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</si>
  <si>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</si>
  <si>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</si>
  <si>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</si>
  <si>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</si>
  <si>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</si>
  <si>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</si>
  <si>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</si>
  <si>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</si>
  <si>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</si>
  <si>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</si>
  <si>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</si>
  <si>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</si>
  <si>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</si>
  <si>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</si>
  <si>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</si>
  <si>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</si>
  <si>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</si>
  <si>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</si>
  <si>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</si>
  <si>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</si>
  <si>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</si>
  <si>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</si>
  <si>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</si>
  <si>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</si>
  <si>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</si>
  <si>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</si>
  <si>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</si>
  <si>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</si>
  <si>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</si>
  <si>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</si>
  <si>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</si>
  <si>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</si>
  <si>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</si>
  <si>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</si>
  <si>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</si>
  <si>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</si>
  <si>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</si>
  <si>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</si>
  <si>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</si>
  <si>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</si>
  <si>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</si>
  <si>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</si>
  <si>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</si>
  <si>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</si>
  <si>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</si>
  <si>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</si>
  <si>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</si>
  <si>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</si>
  <si>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</si>
  <si>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</si>
  <si>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</si>
  <si>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</si>
  <si>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</si>
  <si>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</si>
  <si>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</si>
  <si>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</si>
  <si>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</si>
  <si>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</si>
  <si>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</si>
  <si>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</si>
  <si>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</si>
  <si>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</si>
  <si>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</si>
  <si>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</si>
  <si>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</si>
  <si>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</si>
  <si>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</si>
  <si>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</si>
  <si>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</si>
  <si>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</si>
  <si>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</si>
  <si>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</si>
  <si>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</si>
  <si>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</si>
  <si>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</si>
  <si>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</si>
  <si>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</si>
  <si>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</si>
  <si>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</si>
  <si>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</si>
  <si>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</si>
  <si>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</si>
  <si>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</si>
  <si>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</si>
  <si>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</si>
  <si>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</si>
  <si>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</si>
  <si>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</si>
  <si>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</si>
  <si>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</si>
  <si>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</si>
  <si>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</si>
  <si>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</si>
  <si>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</si>
  <si>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</si>
  <si>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</si>
  <si>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</si>
  <si>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</si>
  <si>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</si>
  <si>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</si>
  <si>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</si>
  <si>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</si>
  <si>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</si>
  <si>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</si>
  <si>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</si>
  <si>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</si>
  <si>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</si>
  <si>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</si>
  <si>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</si>
  <si>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</si>
  <si>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</si>
  <si>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</si>
  <si>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</si>
  <si>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</si>
  <si>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</si>
  <si>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</si>
  <si>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</si>
  <si>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</si>
  <si>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</si>
  <si>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</si>
  <si>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</si>
  <si>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</si>
  <si>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</si>
  <si>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</si>
  <si>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</si>
  <si>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</si>
  <si>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</si>
  <si>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</si>
  <si>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</si>
  <si>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</si>
  <si>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</si>
  <si>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</si>
  <si>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</si>
  <si>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</si>
  <si>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</si>
  <si>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</si>
  <si>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</si>
  <si>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</si>
  <si>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</si>
  <si>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</si>
  <si>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</si>
  <si>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</si>
  <si>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</si>
  <si>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</si>
  <si>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</si>
  <si>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</si>
  <si>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</si>
  <si>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</si>
  <si>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</si>
  <si>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</si>
  <si>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</si>
  <si>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</si>
  <si>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</si>
  <si>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</si>
  <si>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</si>
  <si>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</si>
  <si>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</si>
  <si>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</si>
  <si>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</si>
  <si>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</si>
  <si>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</si>
  <si>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</si>
  <si>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</si>
  <si>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</si>
  <si>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</si>
  <si>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</si>
  <si>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</si>
  <si>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</si>
  <si>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</si>
  <si>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</si>
  <si>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</si>
  <si>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</si>
  <si>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</si>
  <si>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</si>
  <si>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</si>
  <si>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</si>
  <si>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</si>
  <si>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</si>
  <si>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</si>
  <si>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</si>
  <si>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</si>
  <si>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</si>
  <si>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</si>
  <si>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</si>
  <si>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</si>
  <si>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</si>
  <si>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</si>
  <si>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</si>
  <si>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</si>
  <si>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</si>
  <si>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</si>
  <si>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</si>
  <si>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</si>
  <si>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</si>
  <si>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</si>
  <si>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</si>
  <si>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</si>
  <si>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</si>
  <si>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</si>
  <si>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</si>
  <si>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</si>
  <si>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</si>
  <si>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</si>
  <si>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</si>
  <si>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</si>
  <si>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</si>
  <si>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</si>
  <si>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</si>
  <si>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</si>
  <si>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</si>
  <si>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</si>
  <si>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</si>
  <si>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</si>
  <si>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</si>
  <si>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</si>
  <si>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</si>
  <si>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</si>
  <si>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</si>
  <si>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</si>
  <si>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</si>
  <si>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</si>
  <si>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</si>
  <si>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</si>
  <si>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</si>
  <si>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</si>
  <si>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</si>
  <si>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</si>
  <si>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</si>
  <si>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</si>
  <si>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</si>
  <si>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</si>
  <si>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</si>
  <si>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</si>
  <si>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</si>
  <si>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</si>
  <si>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</si>
  <si>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</si>
  <si>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</si>
  <si>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</si>
  <si>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</si>
  <si>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</si>
  <si>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</si>
  <si>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</si>
  <si>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</si>
  <si>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</si>
  <si>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</si>
  <si>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</si>
  <si>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</si>
  <si>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</si>
  <si>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</si>
  <si>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</si>
  <si>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</si>
  <si>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</si>
  <si>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</si>
  <si>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</si>
  <si>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</si>
  <si>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</si>
  <si>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</si>
  <si>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</si>
  <si>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</si>
  <si>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</si>
  <si>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</si>
  <si>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</si>
  <si>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</si>
  <si>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</si>
  <si>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</si>
  <si>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</si>
  <si>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</si>
  <si>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</si>
  <si>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</si>
  <si>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</si>
  <si>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</si>
  <si>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</si>
  <si>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</si>
  <si>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</si>
  <si>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</si>
  <si>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</si>
  <si>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</si>
  <si>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</si>
  <si>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</si>
  <si>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</si>
  <si>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</si>
  <si>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</si>
  <si>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</si>
  <si>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</si>
  <si>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</si>
  <si>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</si>
  <si>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</si>
  <si>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</si>
  <si>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</si>
  <si>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</si>
  <si>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</si>
  <si>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</si>
  <si>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</si>
  <si>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</si>
  <si>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</si>
  <si>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</si>
  <si>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</si>
  <si>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</si>
  <si>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</si>
  <si>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</si>
  <si>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</si>
  <si>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</si>
  <si>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</si>
  <si>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</si>
  <si>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</si>
  <si>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</si>
  <si>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</si>
  <si>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</si>
  <si>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</si>
  <si>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</si>
  <si>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</si>
  <si>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</si>
  <si>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</si>
  <si>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</si>
  <si>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</si>
  <si>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</si>
  <si>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</si>
  <si>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</si>
  <si>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</si>
  <si>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</si>
  <si>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</si>
  <si>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</si>
  <si>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</si>
  <si>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</si>
  <si>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</si>
  <si>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</si>
  <si>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</si>
  <si>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</si>
  <si>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</si>
  <si>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</si>
  <si>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</si>
  <si>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</si>
  <si>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</si>
  <si>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</si>
  <si>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</si>
  <si>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</si>
  <si>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</si>
  <si>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</si>
  <si>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</si>
  <si>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</si>
  <si>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</si>
  <si>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</si>
  <si>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</si>
  <si>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</si>
  <si>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</si>
  <si>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</si>
  <si>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</si>
  <si>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</si>
  <si>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</si>
  <si>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</si>
  <si>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</si>
  <si>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</si>
  <si>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</si>
  <si>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</si>
  <si>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</si>
  <si>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</si>
  <si>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</si>
  <si>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</si>
  <si>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</si>
  <si>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</si>
  <si>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</si>
  <si>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</si>
  <si>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</si>
  <si>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</si>
  <si>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</si>
  <si>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</si>
  <si>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</si>
  <si>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</si>
  <si>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</si>
  <si>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</si>
  <si>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</si>
  <si>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</si>
  <si>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</si>
  <si>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</si>
  <si>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</si>
  <si>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</si>
  <si>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</si>
  <si>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</si>
  <si>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</si>
  <si>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</si>
  <si>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</si>
  <si>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</si>
  <si>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</si>
  <si>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</si>
  <si>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</si>
  <si>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</si>
  <si>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</si>
  <si>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</si>
  <si>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</si>
  <si>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</si>
  <si>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</si>
  <si>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</si>
  <si>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</si>
  <si>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</si>
  <si>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</si>
  <si>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</si>
  <si>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</si>
  <si>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</si>
  <si>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</si>
  <si>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</si>
  <si>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</si>
  <si>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</si>
  <si>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</si>
  <si>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</si>
  <si>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</si>
  <si>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</si>
  <si>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</si>
  <si>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</si>
  <si>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</si>
  <si>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</si>
  <si>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</si>
  <si>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</si>
  <si>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</si>
  <si>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</si>
  <si>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</si>
  <si>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</si>
  <si>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</si>
  <si>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</si>
  <si>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</si>
  <si>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</si>
  <si>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</si>
  <si>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</si>
  <si>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</si>
  <si>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</si>
  <si>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</si>
  <si>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</si>
  <si>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</si>
  <si>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</si>
  <si>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</si>
  <si>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</si>
  <si>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</si>
  <si>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</si>
  <si>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</si>
  <si>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</si>
  <si>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</si>
  <si>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</si>
  <si>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</si>
  <si>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</si>
  <si>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</si>
  <si>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</si>
  <si>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</si>
  <si>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</si>
  <si>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</si>
  <si>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</si>
  <si>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</si>
  <si>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</si>
  <si>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</si>
  <si>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</si>
  <si>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</si>
  <si>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</si>
  <si>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</si>
  <si>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</si>
  <si>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</si>
  <si>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</si>
  <si>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</si>
  <si>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</si>
  <si>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</si>
  <si>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</si>
  <si>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</si>
  <si>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</si>
  <si>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</si>
  <si>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</si>
  <si>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</si>
  <si>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</si>
  <si>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</si>
  <si>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</si>
  <si>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</si>
  <si>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</si>
  <si>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</si>
  <si>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</si>
  <si>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</si>
  <si>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</si>
  <si>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</si>
  <si>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</si>
  <si>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</si>
  <si>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</si>
  <si>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</si>
  <si>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</si>
  <si>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</si>
  <si>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</si>
  <si>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</si>
  <si>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</si>
  <si>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</si>
  <si>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</si>
  <si>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</si>
  <si>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</si>
  <si>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</si>
  <si>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</si>
  <si>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</si>
  <si>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</si>
  <si>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</si>
  <si>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</si>
  <si>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</si>
  <si>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</si>
  <si>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</si>
  <si>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</si>
  <si>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</si>
  <si>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</si>
  <si>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</si>
  <si>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</si>
  <si>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</si>
  <si>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</si>
  <si>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</si>
  <si>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</si>
  <si>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</si>
  <si>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</si>
  <si>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</si>
  <si>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</si>
  <si>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</si>
  <si>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</si>
  <si>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</si>
  <si>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</si>
  <si>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</si>
  <si>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</si>
  <si>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</si>
  <si>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</si>
  <si>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</si>
  <si>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</si>
  <si>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</si>
  <si>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</si>
  <si>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</si>
  <si>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</si>
  <si>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</si>
  <si>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</si>
  <si>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</si>
  <si>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</si>
  <si>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</si>
  <si>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</si>
  <si>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</si>
  <si>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</si>
  <si>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</si>
  <si>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</si>
  <si>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</si>
  <si>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</si>
  <si>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</si>
  <si>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</si>
  <si>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</si>
  <si>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</si>
  <si>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</si>
  <si>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</si>
  <si>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</si>
  <si>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</si>
  <si>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</si>
  <si>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</si>
  <si>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</si>
  <si>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</si>
  <si>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</si>
  <si>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</si>
  <si>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</si>
  <si>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</si>
  <si>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</si>
  <si>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</si>
  <si>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</si>
  <si>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</si>
  <si>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</si>
  <si>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</si>
  <si>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</si>
  <si>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</si>
  <si>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</si>
  <si>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</si>
  <si>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</si>
  <si>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</si>
  <si>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</si>
  <si>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</si>
  <si>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</si>
  <si>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</si>
  <si>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</si>
  <si>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</si>
  <si>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</si>
  <si>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</si>
  <si>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</si>
  <si>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</si>
  <si>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</si>
  <si>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</si>
  <si>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</si>
  <si>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</si>
  <si>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</si>
  <si>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</si>
  <si>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</si>
  <si>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</si>
  <si>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</si>
  <si>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</si>
  <si>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</si>
  <si>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</si>
  <si>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</si>
  <si>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</si>
  <si>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</si>
  <si>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</si>
  <si>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</si>
  <si>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</si>
  <si>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</si>
  <si>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</si>
  <si>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</si>
  <si>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</si>
  <si>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</si>
  <si>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</si>
  <si>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</si>
  <si>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</si>
  <si>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</si>
  <si>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</si>
  <si>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</si>
  <si>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</si>
  <si>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</si>
  <si>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</si>
  <si>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</si>
  <si>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</si>
  <si>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</si>
  <si>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</si>
  <si>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</si>
  <si>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</si>
  <si>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</si>
  <si>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</si>
  <si>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</si>
  <si>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</si>
  <si>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</si>
  <si>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</si>
  <si>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</si>
  <si>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</si>
  <si>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</si>
  <si>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</si>
  <si>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</si>
  <si>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</si>
  <si>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</si>
  <si>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</si>
  <si>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</si>
  <si>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</si>
  <si>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</si>
  <si>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</si>
  <si>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</si>
  <si>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</si>
  <si>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</si>
  <si>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</si>
  <si>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</si>
  <si>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</si>
  <si>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</si>
  <si>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</si>
  <si>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</si>
  <si>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</si>
  <si>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</si>
  <si>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</si>
  <si>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</si>
  <si>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</si>
  <si>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</si>
  <si>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</si>
  <si>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</si>
  <si>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</si>
  <si>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</si>
  <si>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</si>
  <si>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</si>
  <si>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</si>
  <si>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</si>
  <si>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</si>
  <si>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</si>
  <si>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</si>
  <si>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</si>
  <si>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</si>
  <si>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</si>
  <si>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</si>
  <si>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</si>
  <si>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</si>
  <si>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</si>
  <si>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</si>
  <si>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</si>
  <si>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</si>
  <si>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</si>
  <si>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</si>
  <si>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</si>
  <si>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</si>
  <si>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</si>
  <si>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</si>
  <si>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</si>
  <si>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</si>
  <si>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</si>
  <si>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</si>
  <si>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</si>
  <si>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</si>
  <si>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</si>
  <si>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</si>
  <si>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</si>
  <si>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</si>
  <si>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</si>
  <si>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</si>
  <si>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</si>
  <si>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</si>
  <si>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</si>
  <si>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</si>
  <si>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</si>
  <si>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</si>
  <si>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</si>
  <si>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</si>
  <si>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</si>
  <si>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</si>
  <si>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</si>
  <si>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</si>
  <si>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</si>
  <si>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</si>
  <si>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</si>
  <si>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</si>
  <si>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</si>
  <si>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</si>
  <si>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</si>
  <si>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</si>
  <si>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</si>
  <si>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</si>
  <si>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</si>
  <si>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</si>
  <si>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</si>
  <si>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</si>
  <si>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</si>
  <si>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</si>
  <si>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</si>
  <si>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</si>
  <si>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</si>
  <si>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</si>
  <si>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</si>
  <si>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</si>
  <si>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</si>
  <si>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</si>
  <si>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</si>
  <si>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</si>
  <si>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</si>
  <si>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</si>
  <si>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</si>
  <si>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</si>
  <si>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</si>
  <si>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</si>
  <si>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</si>
  <si>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</si>
  <si>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</si>
  <si>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</si>
  <si>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</si>
  <si>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</si>
  <si>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</si>
  <si>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</si>
  <si>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</si>
  <si>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</si>
  <si>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</si>
  <si>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</si>
  <si>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</si>
  <si>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</si>
  <si>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</si>
  <si>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</si>
  <si>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</si>
  <si>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</si>
  <si>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</si>
  <si>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</si>
  <si>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</si>
  <si>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</si>
  <si>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</si>
  <si>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</si>
  <si>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</si>
  <si>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</si>
  <si>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</si>
  <si>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</si>
  <si>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</si>
  <si>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</si>
  <si>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</si>
  <si>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</si>
  <si>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</si>
  <si>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</si>
  <si>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</si>
  <si>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</si>
  <si>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</si>
  <si>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</si>
  <si>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</si>
  <si>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</si>
  <si>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</si>
  <si>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</si>
  <si>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</si>
  <si>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</si>
  <si>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</si>
  <si>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</si>
  <si>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</si>
  <si>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</si>
  <si>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</si>
  <si>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</si>
  <si>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</si>
  <si>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</si>
  <si>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</si>
  <si>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</si>
  <si>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</si>
  <si>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</si>
  <si>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</si>
  <si>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</si>
  <si>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</si>
  <si>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</si>
  <si>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</si>
  <si>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</si>
  <si>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</si>
  <si>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</si>
  <si>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</si>
  <si>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</si>
  <si>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</si>
  <si>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</si>
  <si>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</si>
  <si>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</si>
  <si>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</si>
  <si>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</si>
  <si>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</si>
  <si>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</si>
  <si>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</si>
  <si>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</si>
  <si>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</si>
  <si>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</si>
  <si>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</si>
  <si>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</si>
  <si>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</si>
  <si>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</si>
  <si>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</si>
  <si>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</si>
  <si>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</si>
  <si>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</si>
  <si>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</si>
  <si>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</si>
  <si>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</si>
  <si>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</si>
  <si>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</si>
  <si>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</si>
  <si>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</si>
  <si>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</si>
  <si>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</si>
  <si>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</si>
  <si>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</si>
  <si>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</si>
  <si>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</si>
  <si>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</si>
  <si>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</si>
  <si>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</si>
  <si>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</si>
  <si>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</si>
  <si>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</si>
  <si>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</si>
  <si>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</si>
  <si>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</si>
  <si>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</si>
  <si>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</si>
  <si>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</si>
  <si>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</si>
  <si>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</si>
  <si>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</si>
  <si>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</si>
  <si>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</si>
  <si>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</si>
  <si>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</si>
  <si>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</si>
  <si>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</si>
  <si>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</si>
  <si>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</si>
  <si>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</si>
  <si>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</si>
  <si>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</si>
  <si>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</si>
  <si>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</si>
  <si>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</si>
  <si>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</si>
  <si>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</si>
  <si>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</si>
  <si>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</si>
  <si>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</si>
  <si>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</si>
  <si>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</si>
  <si>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</si>
  <si>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</si>
  <si>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</si>
  <si>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</si>
  <si>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</si>
  <si>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</si>
  <si>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</si>
  <si>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</si>
  <si>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</si>
  <si>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</si>
  <si>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</si>
  <si>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</si>
  <si>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</si>
  <si>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</si>
  <si>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</si>
  <si>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</si>
  <si>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</si>
  <si>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</si>
  <si>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</si>
  <si>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</si>
  <si>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</si>
  <si>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</si>
  <si>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</si>
  <si>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</si>
  <si>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</si>
  <si>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</si>
  <si>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</si>
  <si>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</si>
  <si>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</si>
  <si>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</si>
  <si>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</si>
  <si>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</si>
  <si>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</si>
  <si>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</si>
  <si>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</si>
  <si>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</si>
  <si>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</si>
  <si>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</si>
  <si>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</si>
  <si>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</si>
  <si>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</si>
  <si>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</si>
  <si>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</si>
  <si>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</si>
  <si>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</si>
  <si>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</si>
  <si>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</si>
  <si>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</si>
  <si>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</si>
  <si>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</si>
  <si>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</si>
  <si>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</si>
  <si>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</si>
  <si>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</si>
  <si>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</si>
  <si>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</si>
  <si>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</si>
  <si>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</si>
  <si>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</si>
  <si>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</si>
  <si>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</si>
  <si>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</si>
  <si>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</si>
  <si>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</si>
  <si>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</si>
  <si>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</si>
  <si>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</si>
  <si>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</si>
  <si>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</si>
  <si>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</si>
  <si>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</si>
  <si>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</si>
  <si>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</si>
  <si>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</si>
  <si>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</si>
  <si>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</si>
  <si>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</si>
  <si>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</si>
  <si>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</si>
  <si>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</si>
  <si>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</si>
  <si>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</si>
  <si>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</si>
  <si>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</si>
  <si>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</si>
  <si>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</si>
  <si>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</si>
  <si>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</si>
  <si>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</si>
  <si>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</si>
  <si>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</si>
  <si>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</si>
  <si>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</si>
  <si>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</si>
  <si>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</si>
  <si>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</si>
  <si>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</si>
  <si>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</si>
  <si>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</si>
  <si>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</si>
  <si>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</si>
  <si>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</si>
  <si>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</si>
  <si>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</si>
  <si>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</si>
  <si>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</si>
  <si>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</si>
  <si>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</si>
  <si>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</si>
  <si>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</si>
  <si>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</si>
  <si>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</si>
  <si>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</si>
  <si>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</si>
  <si>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</si>
  <si>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</si>
  <si>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</si>
  <si>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</si>
  <si>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</si>
  <si>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</si>
  <si>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</si>
  <si>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</si>
  <si>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</si>
  <si>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</si>
  <si>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</si>
  <si>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</si>
  <si>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</si>
  <si>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</si>
  <si>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</si>
  <si>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</si>
  <si>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</si>
  <si>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</si>
  <si>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</si>
  <si>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</si>
  <si>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</si>
  <si>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</si>
  <si>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</si>
  <si>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</si>
  <si>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</si>
  <si>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</si>
  <si>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</si>
  <si>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</si>
  <si>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</si>
  <si>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</si>
  <si>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</si>
  <si>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</si>
  <si>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</si>
  <si>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</si>
  <si>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</si>
  <si>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</si>
  <si>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</si>
  <si>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</si>
  <si>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</si>
  <si>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</si>
  <si>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</si>
  <si>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</si>
  <si>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</si>
  <si>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</si>
  <si>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</si>
  <si>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</si>
  <si>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</si>
  <si>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</si>
  <si>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</si>
  <si>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</si>
  <si>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</si>
  <si>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</si>
  <si>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</si>
  <si>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</si>
  <si>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</si>
  <si>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</si>
  <si>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</si>
  <si>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</si>
  <si>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</si>
  <si>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</si>
  <si>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</si>
  <si>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</si>
  <si>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</si>
  <si>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</si>
  <si>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</si>
  <si>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</si>
  <si>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</si>
  <si>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</si>
  <si>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</si>
  <si>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</si>
  <si>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</si>
  <si>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</si>
  <si>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</si>
  <si>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</si>
  <si>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</si>
  <si>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</si>
  <si>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</si>
  <si>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</si>
  <si>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</si>
  <si>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</si>
  <si>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</si>
  <si>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</si>
  <si>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</si>
  <si>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</si>
  <si>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</si>
  <si>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</si>
  <si>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</si>
  <si>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</si>
  <si>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</si>
  <si>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</si>
  <si>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</si>
  <si>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</si>
  <si>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</si>
  <si>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</si>
  <si>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</si>
  <si>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</si>
  <si>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</si>
  <si>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</si>
  <si>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</si>
  <si>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</si>
  <si>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</si>
  <si>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</si>
  <si>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</si>
  <si>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</si>
  <si>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</si>
  <si>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</si>
  <si>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</si>
  <si>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</si>
  <si>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</si>
  <si>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</si>
  <si>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</si>
  <si>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</si>
  <si>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</si>
  <si>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</si>
  <si>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</si>
  <si>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</si>
  <si>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</si>
  <si>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</si>
  <si>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</si>
  <si>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</si>
  <si>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</si>
  <si>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</si>
  <si>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</si>
  <si>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</si>
  <si>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</si>
  <si>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</si>
  <si>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</si>
  <si>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</si>
  <si>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</si>
  <si>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</si>
  <si>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</si>
  <si>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</si>
  <si>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</si>
  <si>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</si>
  <si>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</si>
  <si>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</si>
  <si>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</si>
  <si>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</si>
  <si>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</si>
  <si>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</si>
  <si>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</si>
  <si>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</si>
  <si>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</si>
  <si>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</si>
  <si>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</si>
  <si>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</si>
  <si>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</si>
  <si>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</si>
  <si>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</si>
  <si>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</si>
  <si>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</si>
  <si>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</si>
  <si>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</si>
  <si>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</si>
  <si>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</si>
  <si>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</si>
  <si>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</si>
  <si>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</si>
  <si>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</si>
  <si>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</si>
  <si>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</si>
  <si>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</si>
  <si>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</si>
  <si>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</si>
  <si>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</si>
  <si>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</si>
  <si>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</si>
  <si>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</si>
  <si>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</si>
  <si>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</si>
  <si>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</si>
  <si>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</si>
  <si>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</si>
  <si>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</si>
  <si>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</si>
  <si>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</si>
  <si>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</si>
  <si>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</si>
  <si>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</si>
  <si>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</si>
  <si>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</si>
  <si>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</si>
  <si>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</si>
  <si>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</si>
  <si>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</si>
  <si>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</si>
  <si>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</si>
  <si>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</si>
  <si>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</si>
  <si>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</si>
  <si>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</si>
  <si>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</si>
  <si>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</si>
  <si>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</si>
  <si>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</si>
  <si>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</si>
  <si>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</si>
  <si>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</si>
  <si>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</si>
  <si>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</si>
  <si>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</si>
  <si>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</si>
  <si>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</si>
  <si>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</si>
  <si>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</si>
  <si>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</si>
  <si>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</si>
  <si>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</si>
  <si>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</si>
  <si>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</si>
  <si>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</si>
  <si>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</si>
  <si>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</si>
  <si>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</si>
  <si>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</si>
  <si>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</si>
  <si>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</si>
  <si>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</si>
  <si>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</si>
  <si>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</si>
  <si>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</si>
  <si>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</si>
  <si>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</si>
  <si>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</si>
  <si>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</si>
  <si>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</si>
  <si>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</si>
  <si>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</si>
  <si>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</si>
  <si>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</si>
  <si>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</si>
  <si>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</si>
  <si>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</si>
  <si>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</si>
  <si>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</si>
  <si>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</si>
  <si>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</si>
  <si>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</si>
  <si>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</si>
  <si>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</si>
  <si>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</si>
  <si>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</si>
  <si>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</si>
  <si>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</si>
  <si>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</si>
  <si>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</si>
  <si>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</si>
  <si>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</si>
  <si>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</si>
  <si>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</si>
  <si>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</si>
  <si>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</si>
  <si>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</si>
  <si>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</si>
  <si>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</si>
  <si>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</si>
  <si>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</si>
  <si>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</si>
  <si>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</si>
  <si>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</si>
  <si>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</si>
  <si>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</si>
  <si>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</si>
  <si>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</si>
  <si>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</si>
  <si>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</si>
  <si>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</si>
  <si>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</si>
  <si>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</si>
  <si>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</si>
  <si>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</si>
  <si>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</si>
  <si>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</si>
  <si>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</si>
  <si>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</si>
  <si>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</si>
  <si>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</si>
  <si>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</si>
  <si>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</si>
  <si>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</si>
  <si>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</si>
  <si>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</si>
  <si>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</si>
  <si>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</si>
  <si>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</si>
  <si>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</si>
  <si>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</si>
  <si>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</si>
  <si>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</si>
  <si>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</si>
  <si>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</si>
  <si>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</si>
  <si>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</si>
  <si>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</si>
  <si>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</si>
  <si>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</si>
  <si>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</si>
  <si>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</si>
  <si>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</si>
  <si>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</si>
  <si>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</si>
  <si>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</si>
  <si>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</si>
  <si>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</si>
  <si>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</si>
  <si>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</si>
  <si>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</si>
  <si>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</si>
  <si>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</si>
  <si>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</si>
  <si>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</si>
  <si>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</si>
  <si>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</si>
  <si>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</si>
  <si>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</si>
  <si>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</si>
  <si>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</si>
  <si>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</si>
  <si>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</si>
  <si>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</si>
  <si>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</si>
  <si>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</si>
  <si>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</si>
  <si>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</si>
  <si>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</si>
  <si>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</si>
  <si>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</si>
  <si>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</si>
  <si>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</si>
  <si>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</si>
  <si>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</si>
  <si>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</si>
  <si>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</si>
  <si>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</si>
  <si>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</si>
  <si>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</si>
  <si>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</si>
  <si>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</si>
  <si>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</si>
  <si>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</si>
  <si>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</si>
  <si>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</si>
  <si>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</si>
  <si>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</si>
  <si>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</si>
  <si>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</si>
  <si>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</si>
  <si>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</si>
  <si>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</si>
  <si>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</si>
  <si>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</si>
  <si>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</si>
  <si>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</si>
  <si>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</si>
  <si>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</si>
  <si>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</si>
  <si>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</si>
  <si>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</si>
  <si>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</si>
  <si>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</si>
  <si>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</si>
  <si>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</si>
  <si>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</si>
  <si>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</si>
  <si>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</si>
  <si>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</si>
  <si>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</si>
  <si>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</si>
  <si>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</si>
  <si>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</si>
  <si>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</si>
  <si>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</si>
  <si>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</si>
  <si>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</si>
  <si>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</si>
  <si>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</si>
  <si>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</si>
  <si>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</si>
  <si>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</si>
  <si>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</si>
  <si>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</si>
  <si>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</si>
  <si>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</si>
  <si>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</si>
  <si>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</si>
  <si>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</si>
  <si>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</si>
  <si>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</si>
  <si>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</si>
  <si>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</si>
  <si>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</si>
  <si>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</si>
  <si>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</si>
  <si>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</si>
  <si>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</si>
  <si>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</si>
  <si>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</si>
  <si>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</si>
  <si>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</si>
  <si>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</si>
  <si>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</si>
  <si>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</si>
  <si>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</si>
  <si>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</si>
  <si>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</si>
  <si>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</si>
  <si>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</si>
  <si>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</si>
  <si>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</si>
  <si>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</si>
  <si>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</si>
  <si>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</si>
  <si>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</si>
  <si>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</si>
  <si>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</si>
  <si>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PCM-20251027-00000036</t>
  </si>
  <si>
    <t>PG connectred &amp; 5G down due to to load</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</si>
  <si>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</si>
  <si>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</si>
  <si>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</si>
  <si>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</si>
  <si>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</si>
  <si>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</si>
  <si>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</si>
  <si>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</si>
  <si>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</si>
  <si>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</si>
  <si>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</si>
  <si>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</si>
  <si>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PCM-20251027-00000001</t>
  </si>
  <si>
    <t>rectifier module under repair arrangement /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</si>
</sst>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1" totalsRowShown="0" headerRowDxfId="15" dataDxfId="14" headerRowBorderDxfId="12" tableBorderDxfId="13">
  <autoFilter ref="A1:L1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294.0771719907425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13.58218356481666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45957.025597916669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45957.025597916669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45957.025597916669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45957.025597916669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45957.025597916669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45957.025597916669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45957.025597916669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45957.025597916669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45957.025597916669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45957.025597916669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45957.025597916669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45957.025597916669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45957.025597916669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45957.025597916669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45957.025597916669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45957.025597916669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45957.025597916669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45957.025597916669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45957.025597916669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45957.025597916669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45957.025597916669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45957.025597916669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45957.025597916669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45957.025597916669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45957.025597916669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45957.025597916669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45957.025597916669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45957.025597916669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45957.025597916669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45957.025597916669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45957.025597916669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45957.025597916669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45957.025597916669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45957.025597916669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45957.025597916669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45957.025597916669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45957.025597916669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45957.025597916669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45957.025597916669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45957.025597916669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45957.025597916669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45957.025597916669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45957.025597916669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45957.025597916669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45957.025597916669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45957.025597916669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45957.025597916669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45957.025597916669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45957.025597916669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45957.025597916669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45957.025597916669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45957.025597916669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45957.025597916669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7B60AC2-BB5C-47B1-8057-F970F7704D32}"/>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tabSelected="1"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132.02575995370717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17833</v>
      </c>
      <c r="E4" s="114" t="s">
        <v>38998</v>
      </c>
      <c r="F4" s="115">
        <v>45957.023564814815</v>
      </c>
      <c r="G4" s="116">
        <f ca="1">IFERROR(NOW()-F4,"-")</f>
        <v>2.032870368566364E-3</v>
      </c>
      <c r="H4" s="115">
        <v>45957.004756944443</v>
      </c>
      <c r="I4" s="18" t="str">
        <f>IFERROR(VLOOKUP(D4,DB!A:F,6,0),"")</f>
        <v>SCECO</v>
      </c>
      <c r="J4" s="18" t="str">
        <f>IFERROR(VLOOKUP(D4,DB!A:G,7,0),"")</f>
        <v>Good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45957.025597685184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45957.025597685184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45957.025597685184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45957.025597685184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45957.025597685184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45957.025597685184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45957.025597685184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45957.025597685184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45957.025597685184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45957.025597685184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45957.025597685184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45957.025597685184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45957.025597685184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45957.025597685184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45957.025597685184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45957.025597685184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45957.025597685184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45957.025597685184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45957.025597685184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45957.025597685184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45957.025597685184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45957.025597685184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45957.025597685184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45957.025597685184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45957.025597685184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45957.025597685184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45957.025597685184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45957.025597685184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45957.025597685184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45957.025597685184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45957.025597685184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45957.025597685184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45957.025597685184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45957.025597685184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45957.025597685184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45957.025597685184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45957.025597685184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45957.025597685184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45957.025597685184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45957.025597685184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45957.025597685184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45957.025597685184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45957.025597685184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45957.025597685184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45957.025597685184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45957.025597685184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45957.025597685184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45957.025597685184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45957.025597685184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45957.025597685184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45957.025597685184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45957.025597685184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45957.025597685184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45957.025597685184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45957.025597685184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45957.025597685184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45957.025597685184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45957.025597685184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45957.025597685184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45957.025597685184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45957.025597685184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45957.025597685184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45957.025597685184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45957.025597685184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45957.025597685184</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45957.025597685184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45957.025597685184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45957.025597685184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45957.025597685184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45957.025597685184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45957.025597685184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45957.025597685184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45957.025597685184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45957.025597685184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45957.025597685184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45957.025597685184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45957.025597685184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45957.025597685184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45957.025597685184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45957.025597685184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45957.025597685184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45957.025597685184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45957.025597685184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45957.025597685184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45957.025597685184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45957.025597685184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45957.025597685184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45957.025597685184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45957.025597685184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45957.025597685184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45957.025597685184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45957.025597685184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45957.025597685184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45957.025597685184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45957.025597685184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45957.025597685184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45957.025597685184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45957.025597685184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45957.025597685184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45957.025597685184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45957.025597685184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45957.025597685184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45957.025597685184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45957.025597685184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45957.025597685184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45957.025597685184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45957.025597685184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45957.025597685184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45957.025597685184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45957.025597685184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45957.025597685184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45957.025597685184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45957.025597685184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45957.025597685184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45957.025597685184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45957.025597685184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45957.025597685184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45957.025597685184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45957.025597685184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45957.025597685184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45957.025597685184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45957.025597685184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45957.025597685184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45957.025597685184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45957.025597685184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45957.025597685184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45957.025597685184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45957.025597685184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45957.025597685184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45957.025597685184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45957.025597685184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45957.025597685184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45957.025597685184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45957.025597685184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45957.025597685184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45957.025597685184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45957.025597685184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45957.025597685184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45957.025597685184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45957.025597685184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45957.025597685184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45957.025597685184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45957.025597685184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45957.025597685184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45957.025597685184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45957.025597685184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45957.025597685184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45957.025597685184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45957.025597685184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45957.025597685184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45957.025597685184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45957.025597685184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45957.025597685184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45957.025597685184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45957.025597685184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45957.025597685184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45957.025597685184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45957.025597685184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45957.025597685184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45957.025597685184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45957.025597685184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45957.025597685184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45957.025597685184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45957.025597685184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45957.025597685184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45957.025597685184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45957.025597685184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45957.025597685184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45957.025597685184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45957.025597685184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45957.025597685184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45957.025597685184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45957.025597685184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45957.025597685184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45957.025597685184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45957.025597685184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45957.025597685184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45957.025597685184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45957.025597685184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45957.025597685184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45957.025597685184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45957.025597685184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45957.025597685184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45957.025597685184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45957.025597685184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45957.025597685184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45957.025597685184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45957.025597685184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45957.025597685184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45957.025597685184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45957.025597685184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45957.025597685184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45957.025597685184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45957.025597685184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45957.025597685184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45957.025597685184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45957.025597685184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45957.025597685184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45957.025597685184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45957.025597685184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45957.025597685184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45957.025597685184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45957.025597685184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45957.025597685184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45957.025597685184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45957.025597685184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45957.025597685184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45957.025597685184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45957.025597685184</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45957.025597916669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45957.025597916669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45957.025597916669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45957.025597916669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45957.025597916669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45957.025597916669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45957.025597916669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45957.025597916669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45957.025597916669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45957.025597916669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45957.025597916669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45957.025597916669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45957.025597916669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45957.025597916669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45957.025597916669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45957.025597916669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45957.025597916669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45957.025597916669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45957.025597916669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45957.025597916669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45957.025597916669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45957.025597916669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45957.025597916669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45957.025597916669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45957.025597916669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45957.025597916669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45957.025597916669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45957.025597916669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45957.025597916669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45957.025597916669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45957.025597916669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45957.025597916669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45957.025597916669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45957.025597916669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45957.025597916669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45957.025597916669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45957.025597916669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45957.025597916669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45957.025597916669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45957.025597916669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45957.025597916669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45957.025597916669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45957.025597916669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45957.025597916669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45957.025597916669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45957.025597916669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45957.025597916669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45957.025597916669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45957.025597916669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45957.025597916669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45957.025597916669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45957.025597916669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45957.025597916669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45957.025597916669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45957.025597916669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45957.025597916669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45957.025597916669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45957.025597916669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45957.025597916669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45957.025597916669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45957.025597916669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45957.025597916669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45957.025597916669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45957.025597916669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45957.025597916669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45957.025597916669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45957.025597916669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45957.025597916669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45957.025597916669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45957.025597916669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45957.025597916669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45957.025597916669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45957.025597916669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45957.025597916669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45957.025597916669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45957.025597916669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45957.025597916669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45957.025597916669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45957.025597916669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45957.025597916669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45957.025597916669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45957.025597916669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45957.025597916669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45957.025597916669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45957.025597916669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45957.025597916669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45957.025597916669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45957.025597916669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45957.025597916669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45957.025597916669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45957.025597916669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45957.025597916669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45957.025597916669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45957.025597916669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45957.025597916669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45957.025597916669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45957.025597916669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45957.025597916669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45957.025597916669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45957.025597916669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45957.025597916669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45957.025597916669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45957.025597916669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45957.025597916669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45957.025597916669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45957.025597916669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45957.025597916669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45957.025597916669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45957.025597916669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45957.025597916669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45957.025597916669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45957.025597916669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45957.025597916669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45957.025597916669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45957.025597916669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45957.025597916669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45957.025597916669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45957.025597916669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45957.025597916669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45957.025597916669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45957.025597916669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45957.025597916669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45957.025597916669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45957.025597916669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45957.025597916669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45957.025597916669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45957.025597916669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45957.025597916669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45957.025597916669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45957.025597916669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45957.025597916669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45957.025597916669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45957.025597916669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45957.025597916669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45957.025597916669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45957.025597916669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45957.025597916669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45957.025597916669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45957.025597916669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45957.025597916669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45957.025597916669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45957.025597916669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45957.025597916669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45957.025597916669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45957.025597916669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45957.025597916669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45957.025597916669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45957.025597916669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45957.025597916669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45957.025597916669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45957.025597916669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45957.025597916669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45957.025597916669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45957.025597916669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45957.025597916669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45957.025597916669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45957.025597916669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45957.025597916669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45957.025597916669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45957.025597916669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45957.025597916669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45957.025597916669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45957.025597916669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45957.025597916669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45957.025597916669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45957.025597916669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45957.025597916669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45957.025597916669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45957.025597916669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45957.025597916669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45957.025597916669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45957.025597916669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45957.025597916669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45957.025597916669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45957.025597916669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45957.025597916669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45957.025597916669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45957.025597916669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45957.025597916669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45957.025597916669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45957.025597916669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45957.025597916669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45957.025597916669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45957.025597916669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45957.025597916669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45957.025597916669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45957.025597916669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45957.025597916669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45957.025597916669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45957.025597916669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45957.025597916669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45957.025597916669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45957.025597916669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45957.025597916669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45957.025597916669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45957.025597916669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45957.025597916669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45957.025597916669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45957.025597916669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45957.025597916669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45957.025597916669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45957.025597916669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45957.025597916669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45957.025597916669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45957.025597916669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45957.025597916669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45957.025597916669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45957.025597916669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45957.025597916669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45957.025597916669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45957.025597916669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45957.025597916669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45957.025597916669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45957.025597916669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45957.025597916669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45957.025597916669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45957.025597916669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45957.025597916669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45957.025597916669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45957.025597916669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45957.025597916669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45957.025597916669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45957.025597916669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45957.025597916669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45957.025597916669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45957.025597916669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45957.025597916669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45957.025597916669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45957.025597916669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45957.025597916669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45957.025597916669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45957.025597916669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45957.025597916669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45957.025597916669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45957.025597916669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45957.025597916669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45957.025597916669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45957.025597916669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45957.025597916669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45957.025597916669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45957.025597916669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45957.025597916669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45957.025597916669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45957.025597916669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45957.025597916669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45957.025597916669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45957.025597916669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45957.025597916669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45957.025597916669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45957.025597916669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45957.025597916669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45957.025597916669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45957.025597916669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45957.025597916669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45957.025597916669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45957.025597916669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45957.025597916669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45957.025597916669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45957.025597916669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45957.025597916669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45957.025597916669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45957.025597916669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45957.025597916669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45957.025597916669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45957.025597916669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45957.025597916669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45957.025597916669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45957.025597916669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45957.025597916669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45957.025597916669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45957.025597916669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45957.025597916669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45957.025597916669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45957.025597916669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45957.025597916669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45957.025597916669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45957.025597916669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45957.025597916669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45957.025597916669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45957.025597916669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45957.025597916669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45957.025597916669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45957.025597916669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45957.025597916669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45957.025597916669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45957.025597916669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45957.025597916669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45957.025597916669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45957.025597916669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45957.025597916669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45957.025597916669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45957.025597916669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45957.025597916669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45957.025597916669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45957.025597916669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45957.025597916669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45957.025597916669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45957.025597916669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45957.025597916669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45957.025597916669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45957.025597916669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45957.025597916669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45957.025597916669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45957.025597916669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45957.025597916669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45957.025597916669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45957.025597916669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45957.025597916669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45957.025597916669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45957.025597916669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45957.025597916669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45957.025597916669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45957.025597916669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45957.025597916669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45957.025597916669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45957.025597916669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45957.025597916669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45957.025597916669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45957.025597916669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45957.025597916669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45957.025597916669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45957.025597916669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45957.025597916669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45957.025597916669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45957.025597916669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45957.025597916669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45957.025597916669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45957.025597916669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45957.025597916669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45957.025597916669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45957.025597916669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45957.025597916669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45957.025597916669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45957.025597916669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45957.025597916669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45957.025597916669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45957.025597916669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45957.025597916669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45957.025597916669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45957.025597916669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45957.025597916669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45957.025597916669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45957.025597916669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45957.025597916669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45957.025597916669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45957.025597916669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45957.025597916669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45957.025597916669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45957.025597916669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45957.025597916669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45957.025597916669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45957.025597916669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45957.025597916669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45957.025597916669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45957.025597916669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45957.025597916669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45957.025597916669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45957.025597916669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45957.025597916669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45957.025597916669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45957.025597916669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45957.025597916669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45957.025597916669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45957.025597916669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45957.025597916669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45957.025597916669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45957.025597916669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45957.025597916669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45957.025597916669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45957.025597916669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45957.025597916669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45957.025597916669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45957.025597916669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45957.025597916669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45957.025597916669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45957.025597916669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45957.025597916669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45957.025597916669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45957.025597916669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45957.025597916669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45957.025597916669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45957.025597916669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45957.025597916669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45957.025597916669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45957.025597916669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45957.025597916669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45957.025597916669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45957.025597916669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45957.025597916669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45957.025597916669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45957.025597916669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45957.025597916669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45957.025597916669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45957.025597916669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45957.025597916669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45957.025597916669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45957.025597916669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45957.025597916669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45957.025597916669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45957.025597916669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45957.025597916669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45957.025597916669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45957.025597916669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45957.025597916669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45957.025597916669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45957.025597916669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45957.025597916669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45957.025597916669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45957.025597916669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45957.025597916669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45957.025597916669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45957.025597916669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45957.025597916669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45957.025597916669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45957.025597916669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45957.025597916669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45957.025597916669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45957.025597916669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45957.025597916669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45957.025597916669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45957.025597916669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45957.025597916669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45957.025597916669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45957.025597916669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45957.025597916669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45957.025597916669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45957.025597916669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45957.025597916669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45957.025597916669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45957.025597916669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45957.025597916669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45957.025597916669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45957.025597916669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45957.025597916669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45957.025597916669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45957.025597916669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45957.025597916669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45957.025597916669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45957.025597916669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45957.025597916669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45957.025597916669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45957.025597916669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45957.025597916669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45957.025597916669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45957.025597916669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45957.025597916669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45957.025597916669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45957.025597916669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45957.025597916669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45957.025597916669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45957.025597916669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45957.025597916669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45957.025597916669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45957.025597916669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45957.025597916669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45957.025597916669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45957.025597916669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45957.025597916669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45957.025597916669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45957.025597916669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45957.025597916669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45957.025597916669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45957.025597916669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45957.025597916669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45957.025597916669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45957.025597916669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45957.025597916669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45957.025597916669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45957.025597916669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45957.025597916669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45957.025597916669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45957.025597916669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45957.025597916669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45957.025597916669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45957.025597916669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45957.025597916669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45957.025597916669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45957.025597916669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45957.025597916669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45957.025597916669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45957.025597916669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45957.025597916669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45957.025597916669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45957.025597916669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45957.025597916669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45957.025597916669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45957.025597916669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45957.025597916669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45957.025597916669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45957.025597916669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45957.025597916669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45957.025597916669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45957.025597916669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45957.025597916669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45957.025597916669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45957.025597916669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45957.025597916669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45957.025597916669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45957.025597916669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45957.025597916669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45957.025597916669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45957.025597916669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45957.025597916669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45957.025597916669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45957.025597916669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45957.025597916669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45957.025597916669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45957.025597916669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45957.025597916669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45957.025597916669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45957.025597916669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45957.025597916669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45957.025597916669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45957.025597916669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45957.025597916669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45957.025597916669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45957.025597916669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45957.025597916669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45957.025597916669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45957.025597916669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45957.025597916669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45957.025597916669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45957.025597916669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45957.025597916669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45957.025597916669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45957.025597916669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45957.025597916669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45957.025597916669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45957.025597916669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45957.025597916669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45957.025597916669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45957.025597916669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45957.025597916669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45957.025597916669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45957.025597916669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45957.025597916669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45957.025597916669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45957.025597916669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45957.025597916669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45957.025597916669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45957.025597916669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45957.025597916669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45957.025597916669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45957.025597916669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45957.025597916669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45957.025597916669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45957.025597916669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45957.025597916669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45957.025597916669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45957.025597916669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45957.025597916669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45957.025597916669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45957.025597916669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45957.025597916669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45957.025597916669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45957.025597916669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45957.025597916669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45957.025597916669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45957.025597916669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45957.025597916669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45957.025597916669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45957.025597916669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45957.025597916669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45957.025597916669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45957.025597916669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45957.025597916669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45957.025597916669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45957.025597916669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45957.025597916669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45957.025597916669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45957.025597916669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45957.025597916669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45957.025597916669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45957.025597916669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45957.025597916669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45957.025597916669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45957.025597916669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45957.025597916669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45957.025597916669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45957.025597916669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45957.025597916669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45957.025597916669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45957.025597916669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45957.025597916669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45957.025597916669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45957.025597916669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45957.025597916669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45957.025597916669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45957.025597916669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45957.025597916669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45957.025597916669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45957.025597916669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45957.025597916669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45957.025597916669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45957.025597916669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45957.025597916669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45957.025597916669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45957.025597916669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45957.025597916669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45957.025597916669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45957.025597916669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45957.025597916669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45957.025597916669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45957.025597916669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45957.025597916669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45957.025597916669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45957.025597916669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45957.025597916669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45957.025597916669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45957.025597916669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45957.025597916669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45957.025597916669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45957.025597916669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45957.025597916669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45957.025597916669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45957.025597916669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45957.025597916669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45957.025597916669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45957.025597916669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45957.025597916669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45957.025597916669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45957.025597916669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45957.025597916669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45957.025597916669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45957.025597916669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45957.025597916669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45957.025597916669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45957.025597916669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45957.025597916669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45957.025597916669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45957.025597916669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45957.025597916669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45957.025597916669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45957.025597916669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45957.025597916669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45957.025597916669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45957.025597916669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45957.025597916669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45957.025597916669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45957.025597916669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45957.025597916669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45957.025597916669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45957.025597916669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45957.025597916669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45957.025597916669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45957.025597916669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45957.025597916669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45957.025597916669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45957.025597916669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45957.025597916669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45957.025597916669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45957.025597916669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45957.025597916669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45957.025597916669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45957.025597916669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45957.025597916669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45957.025597916669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45957.025597916669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45957.025597916669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45957.025597916669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45957.025597916669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45957.025597916669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45957.025597916669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45957.025597916669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45957.025597916669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45957.025597916669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45957.025597916669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45957.025597916669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45957.025597916669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45957.025597916669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45957.025597916669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45957.025597916669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45957.025597916669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45957.025597916669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45957.025597916669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45957.025597916669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45957.025597916669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45957.025597916669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45957.025597916669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45957.025597916669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45957.025597916669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45957.025597916669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45957.025597916669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45957.025597916669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45957.025597916669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45957.025597916669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45957.025597916669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45957.025597916669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45957.025597916669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45957.025597916669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45957.025597916669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45957.025597916669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45957.025597916669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45957.025597916669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45957.025597916669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45957.025597916669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45957.025597916669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45957.025597916669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45957.025597916669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45957.025597916669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45957.025597916669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45957.025597916669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45957.025597916669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45957.025597916669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45957.025597916669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45957.025597916669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45957.025597916669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45957.025597916669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45957.025597916669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45957.025597916669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45957.025597916669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45957.025597916669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45957.025597916669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45957.025597916669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45957.025597916669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45957.025597916669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45957.025597916669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45957.025597916669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45957.025597916669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45957.025597916669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45957.025597916669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45957.025597916669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45957.025597916669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45957.025597916669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45957.025597916669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45957.025597916669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45957.025597916669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45957.025597916669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45957.025597916669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45957.025597916669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45957.025597916669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45957.025597916669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45957.025597916669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45957.025597916669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45957.025597916669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45957.025597916669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45957.025597916669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45957.025597916669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45957.025597916669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45957.025597916669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45957.025597916669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45957.025597916669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45957.025597916669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45957.025597916669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45957.025597916669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45957.025597916669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45957.025597916669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45957.025597916669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45957.025597916669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45957.025597916669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45957.025597916669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45957.025597916669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45957.025597916669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45957.025597916669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45957.025597916669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45957.025597916669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45957.025597916669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45957.025597916669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45957.025597916669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45957.025597916669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45957.025597916669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45957.025597916669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45957.025597916669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45957.025597916669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45957.025597916669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45957.025597916669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45957.025597916669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45957.025597916669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45957.025597916669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45957.025597916669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45957.025597916669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45957.025597916669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45957.025597916669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45957.025597916669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45957.025597916669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45957.025597916669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45957.025597916669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45957.025597916669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45957.025597916669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45957.025597916669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45957.025597916669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45957.025597916669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45957.025597916669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45957.025597916669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45957.025597916669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45957.025597916669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45957.025597916669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45957.025597916669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45957.025597916669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45957.025597916669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45957.025597916669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45957.025597916669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45957.025597916669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45957.025597916669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45957.025597916669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45957.025597916669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45957.025597916669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45957.025597916669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45957.025597916669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45957.025597916669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45957.025597916669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45957.025597916669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45957.025597916669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45957.025597916669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45957.025597916669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45957.025597916669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45957.025597916669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45957.025597916669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45957.025597916669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45957.025597916669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45957.025597916669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45957.025597916669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45957.025597916669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45957.025597916669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45957.025597916669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45957.025597916669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45957.025597916669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45957.025597916669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45957.025597916669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45957.025597916669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45957.025597916669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45957.025597916669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45957.025597916669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45957.025597916669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45957.025597916669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45957.025597916669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45957.025597916669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45957.025597916669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45957.025597916669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45957.025597916669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45957.025597916669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45957.025597916669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45957.025597916669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45957.025597916669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45957.025597916669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45957.025597916669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45957.025597916669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45957.025597916669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45957.025597916669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45957.025597916669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45957.025597916669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45957.025597916669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45957.025597916669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45957.025597916669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45957.025597916669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45957.025597916669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45957.025597916669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45957.025597916669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45957.025597916669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45957.025597916669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45957.025597916669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45957.025597916669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45957.025597916669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45957.025597916669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45957.025597916669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45957.025597916669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45957.025597916669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45957.025597916669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45957.025597916669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45957.025597916669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45957.025597916669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45957.025597916669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45957.025597916669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45957.025597916669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45957.025597916669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45957.025597916669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45957.025597916669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45957.025597916669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45957.025597916669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45957.025597916669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45957.025597916669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45957.025597916669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45957.025597916669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45957.025597916669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45957.025597916669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45957.025597916669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45957.025597916669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45957.025597916669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45957.025597916669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45957.025597916669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45957.025597916669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45957.025597916669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45957.025597916669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45957.025597916669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45957.025597916669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45957.025597916669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45957.025597916669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45957.025597916669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45957.025597916669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45957.025597916669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45957.025597916669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45957.025597916669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45957.025597916669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45957.025597916669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45957.025597916669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45957.025597916669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45957.025597916669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45957.025597916669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45957.025597916669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45957.025597916669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45957.025597916669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45957.025597916669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45957.025597916669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45957.025597916669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45957.025597916669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45957.025597916669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45957.025597916669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45957.025597916669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45957.025597916669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45957.025597916669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45957.025597916669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45957.025597916669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45957.025597916669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45957.025597916669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45957.025597916669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45957.025597916669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45957.025597916669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45957.025597916669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45957.025597916669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45957.025597916669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45957.025597916669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45957.025597916669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45957.025597916669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45957.025597916669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45957.025597916669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45957.025597916669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45957.025597916669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45957.025597916669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45957.025597916669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45957.025597916669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45957.025597916669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45957.025597916669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45957.025597916669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45957.025597916669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45957.025597916669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45957.025597916669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45957.025597916669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45957.025597916669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45957.025597916669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45957.025597916669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45957.025597916669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45957.025597916669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45957.025597916669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45957.025597916669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45957.025597916669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45957.025597916669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45957.025597916669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45957.025597916669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45957.025597916669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45957.025597916669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45957.025597916669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45957.025597916669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45957.025597916669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45957.025597916669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45957.025597916669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45957.025597916669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45957.025597916669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45957.025597916669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45957.025597916669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45957.025597916669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45957.025597916669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45957.025597916669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45957.025597916669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45957.025597916669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45957.025597916669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45957.025597916669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45957.025597916669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45957.025597916669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45957.025597916669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45957.025597916669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45957.025597916669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45957.025597916669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45957.025597916669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45957.025597916669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45957.025597916669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45957.025597916669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45957.025597916669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45957.025597916669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45957.025597916669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45957.025597916669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45957.025597916669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45957.025597916669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45957.025597916669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45957.025597916669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45957.025597916669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45957.025597916669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45957.025597916669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45957.025597916669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45957.025597916669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45957.025597916669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45957.025597916669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45957.025597916669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45957.025597916669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45957.025597916669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45957.025597916669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45957.025597916669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45957.025597916669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45957.025597916669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45957.025597916669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45957.025597916669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45957.025597916669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45957.025597916669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45957.025597916669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45957.025597916669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45957.025597916669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45957.025597916669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45957.025597916669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45957.025597916669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45957.025597916669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45957.025597916669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45957.025597916669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45957.025597916669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45957.025597916669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45957.025597916669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45957.025597916669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45957.025597916669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45957.025597916669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45957.025597916669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45957.025597916669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45957.025597916669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45957.025597916669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45957.025597916669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45957.025597916669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45957.025597916669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45957.025597916669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45957.025597916669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45957.025597916669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45957.025597916669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45957.025597916669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45957.025597916669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45957.025597916669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45957.025597916669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45957.025597916669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45957.025597916669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45957.025597916669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45957.025597916669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45957.025597916669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45957.025597916669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45957.025597916669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45957.025597916669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45957.025597916669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45957.025597916669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45957.025597916669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45957.025597916669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45957.025597916669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45957.025597916669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45957.025597916669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45957.025597916669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45957.025597916669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45957.025597916669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45957.025597916669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45957.025597916669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45957.025597916669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45957.025597916669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45957.025597916669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45957.025597916669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45957.025597916669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45957.025597916669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45957.025597916669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45957.025597916669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45957.025597916669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45957.025597916669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45957.025597916669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45957.025597916669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45957.025597916669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45957.025597916669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45957.025597916669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45957.025597916669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45957.025597916669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45957.025597916669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45957.025597916669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45957.025597916669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45957.025597916669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45957.025597916669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45957.025597916669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45957.025597916669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45957.025597916669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45957.025597916669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45957.025597916669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45957.025597916669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45957.025597916669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45957.025597916669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45957.025597916669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45957.025597916669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45957.025597916669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45957.025597916669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45957.025597916669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45957.025597916669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45957.025597916669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45957.025597916669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45957.025597916669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45957.025597916669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45957.025597916669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45957.025597916669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45957.025597916669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45957.025597916669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45957.025597916669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45957.025597916669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45957.025597916669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45957.025597916669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45957.025597916669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45957.025597916669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45957.025597916669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45957.025597916669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45957.025597916669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45957.025597916669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45957.025597916669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45957.025597916669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45957.025597916669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45957.025597916669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45957.025597916669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253.54488032407244</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3.390875694443821</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45957.025597916669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45957.025597916669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45957.025597916669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45957.025597916669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45957.025597916669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45957.025597916669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45957.025597916669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45957.025597916669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45957.025597916669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45957.025597916669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45957.025597916669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45957.025597916669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45957.025597916669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45957.025597916669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45957.025597916669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45957.025597916669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45957.025597916669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45957.025597916669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45957.025597916669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45957.025597916669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45957.025597916669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45957.025597916669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45957.025597916669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45957.025597916669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45957.025597916669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45957.025597916669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45957.025597916669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45957.025597916669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45957.025597916669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45957.025597916669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45957.025597916669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45957.025597916669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45957.025597916669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45957.025597916669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45957.025597916669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45957.025597916669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45957.025597916669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45957.025597916669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45957.025597916669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45957.025597916669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45957.025597916669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45957.025597916669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45957.025597916669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45957.025597916669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45957.025597916669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45957.025597916669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45957.025597916669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45957.025597916669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45957.025597916669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45957.025597916669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45957.025597916669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45957.025597916669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45957.025597916669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45957.025597916669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45957.025597916669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45957.025597916669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45957.025597916669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45957.025597916669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45957.025597916669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45957.025597916669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45957.025597916669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45957.025597916669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45957.025597916669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45957.025597916669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45957.025597916669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45957.025597916669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45957.025597916669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45957.025597916669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45957.025597916669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45957.025597916669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45957.025597916669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45957.025597916669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45957.025597916669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45957.025597916669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45957.025597916669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45957.025597916669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45957.025597916669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45957.025597916669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45957.025597916669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45957.025597916669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45957.025597916669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45957.025597916669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45957.025597916669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45957.025597916669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45957.025597916669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45957.025597916669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45957.025597916669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45957.025597916669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45957.025597916669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45957.025597916669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45957.025597916669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45957.025597916669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45957.025597916669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45957.025597916669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45957.025597916669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45957.025597916669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45957.025597916669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45957.025597916669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45957.025597916669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45957.025597916669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45957.025597916669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45957.025597916669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45957.025597916669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45957.025597916669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45957.025597916669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45957.025597916669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45957.025597916669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45957.025597916669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45957.025597916669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45957.025597916669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45957.025597916669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45957.025597916669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45957.025597916669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45957.025597916669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45957.025597916669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45957.025597916669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45957.025597916669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45957.025597916669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45957.025597916669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45957.025597916669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45957.025597916669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45957.025597916669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45957.025597916669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45957.025597916669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45957.025597916669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45957.025597916669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45957.025597916669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45957.025597916669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45957.025597916669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45957.025597916669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45957.025597916669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45957.025597916669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45957.025597916669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45957.025597916669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45957.025597916669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45957.025597916669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45957.025597916669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45957.025597916669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45957.025597916669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45957.025597916669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45957.025597916669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45957.025597916669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45957.025597916669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45957.025597916669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45957.025597916669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45957.025597916669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45957.025597916669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45957.025597916669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45957.025597916669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45957.025597916669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45957.025597916669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45957.025597916669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45957.025597916669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45957.025597916669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45957.025597916669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45957.025597916669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45957.025597916669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45957.025597916669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45957.025597916669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45957.025597916669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45957.025597916669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45957.025597916669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45957.025597916669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45957.025597916669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45957.025597916669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45957.025597916669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45957.025597916669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45957.025597916669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45957.025597916669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45957.025597916669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45957.025597916669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45957.025597916669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45957.025597916669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45957.025597916669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45957.025597916669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45957.025597916669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45957.025597916669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45957.025597916669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45957.025597916669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45957.025597916669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45957.025597916669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45957.025597916669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45957.025597916669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45957.025597916669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45957.025597916669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45957.025597916669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45957.025597916669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45957.025597916669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45957.025597916669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45957.025597916669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45957.025597916669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45957.025597916669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45957.025597916669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45957.025597916669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45957.025597916669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45957.025597916669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45957.025597916669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45957.025597916669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45957.025597916669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45957.025597916669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45957.025597916669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45957.025597916669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45957.025597916669</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45957.025597916669</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65.193537731480319</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30.836720601851994</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8.3644868055562256</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38998</v>
      </c>
      <c r="F5" s="153">
        <v>45956.853344907409</v>
      </c>
      <c r="G5" s="154">
        <f ca="1">IFERROR(NOW()-F5,"")</f>
        <v>0.17225300925929332</v>
      </c>
      <c r="H5" s="153">
        <v>45956.426793981482</v>
      </c>
      <c r="I5" s="152" t="str">
        <f>IFERROR(VLOOKUP(D5,DB!A:F,6,0),"")</f>
        <v>SCECO</v>
      </c>
      <c r="J5" s="152" t="str">
        <f>IFERROR(VLOOKUP(D5,DB!A:G,7,0),"")</f>
        <v>No BB Design</v>
      </c>
      <c r="K5" s="152" t="s">
        <v>39097</v>
      </c>
      <c r="L5" s="152" t="str">
        <f>IFERROR(VLOOKUP(D5,DB!A:I,9,0),"")</f>
        <v>Latis</v>
      </c>
    </row>
    <row r="6" spans="1:13" ht="15">
      <c r="A6" s="169"/>
      <c r="B6" s="152" t="str">
        <f>IFERROR(VLOOKUP(D6,DB!A:K,11,0),"")</f>
        <v/>
      </c>
      <c r="C6" s="152"/>
      <c r="D6" s="152"/>
      <c r="E6" s="152"/>
      <c r="F6" s="153"/>
      <c r="G6" s="154">
        <f ca="1">IFERROR(NOW()-F6,"")</f>
        <v>45957.025597916669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45957.025597916669</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45957.025597916669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45957.025597916669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45957.025597916669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45957.025597916669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45957.025597916669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45957.025597916669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45957.025597916669</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45957.025597916669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45957.025597916669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45957.025597916669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45957.025597916669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45957.025597916669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45957.025597916669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45957.025597916669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45957.025597916669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45957.025597916669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45957.025597916669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45957.025597916669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45957.025597916669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45957.025597916669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45957.025597916669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45957.025597916669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45957.025597916669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45957.025597916669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45957.025597916669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45957.025597916669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45957.025597916669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45957.025597916669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45957.025597916669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45957.025597916669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45957.025597916669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45957.025597916669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45957.025597916669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45957.025597916669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45957.025597916669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45957.025597916669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45957.025597916669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45957.025597916669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45957.025597916669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45957.025597916669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45957.025597916669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45957.025597916669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45957.025597916669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45957.025597916669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45957.025597916669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45957.025597916669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45957.025597916669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45957.025597916669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45957.025597916669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45957.025597916669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45957.025597916669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45957.025597916669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45957.025597916669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45957.025597916669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45957.025597916669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45957.025597916669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45957.025597916669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45957.025597916669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45957.025597916669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45957.025597916669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45957.025597916669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45957.025597916669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45957.025597916669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45957.025597916669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45957.025597916669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45957.025597916669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45957.025597916669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45957.025597916669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45957.025597916669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45957.025597916669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45957.025597916669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45957.025597916669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45957.025597916669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45957.025597916669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45957.025597916669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45957.025597916669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45957.025597916669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45957.025597916669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45957.025597916669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45957.025597916669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45957.025597916669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45957.025597916669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45957.025597916669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45957.025597916669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45957.025597916669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45957.025597916669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45957.025597916669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45957.025597916669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45957.025597916669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45957.025597916669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45957.025597916669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45957.025597916669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45957.025597916669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45957.025597916669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45957.025597916669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45957.025597916669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45957.025597916669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45957.025597916669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45957.025597916669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45957.025597916669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45957.025597916669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45957.025597916669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45957.025597916669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45957.025597916669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45957.025597916669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45957.025597916669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45957.025597916669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45957.025597916669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45957.025597916669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45957.025597916669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45957.025597916669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45957.025597916669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45957.025597916669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45957.025597916669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45957.025597916669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45957.025597916669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45957.025597916669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45957.025597916669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45957.025597916669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45957.025597916669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45957.025597916669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45957.025597916669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45957.025597916669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45957.025597916669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45957.025597916669</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45957.025597916669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45957.025597916669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45957.025597916669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45957.025597916669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45957.025597916669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45957.025597916669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45957.025597916669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45957.025597916669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45957.025597916669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45957.025597916669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45957.025597916669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45957.025597916669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45957.025597916669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45957.025597916669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45957.025597916669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45957.025597916669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45957.025597916669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45957.025597916669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45957.025597916669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45957.025597916669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45957.025597916669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45957.025597916669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45957.025597916669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45957.025597916669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45957.025597916669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45957.025597916669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45957.025597916669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45957.025597916669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45957.025597916669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45957.025597916669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45957.025597916669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45957.025597916669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45957.025597916669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45957.025597916669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45957.025597916669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45957.025597916669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45957.025597916669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45957.025597916669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45957.025597916669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45957.025597916669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45957.025597916669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45957.025597916669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45957.025597916669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45957.025597916669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45957.025597916669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45957.025597916669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45957.025597916669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45957.025597916669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45957.025597916669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45957.025597916669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45957.025597916669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45957.025597916669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45957.025597916669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45957.025597916669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45957.025597916669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45957.025597916669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45957.025597916669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45957.025597916669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45957.025597916669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45957.025597916669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45957.025597916669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45957.025597916669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45957.025597916669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45957.025597916669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45957.025597916669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45957.025597916669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45957.025597916669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45957.025597916669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45957.025597916669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45957.025597916669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45957.025597916669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45957.025597916669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45957.025597916669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45957.025597916669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45957.025597916669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45957.025597916669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45957.025597916669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45957.025597916669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45957.025597916669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45957.025597916669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45957.025597916669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45957.025597916669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45957.025597916669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45957.025597916669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45957.025597916669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45957.025597916669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45957.025597916669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45957.025597916669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45957.025597916669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45957.025597916669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45957.025597916669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45957.025597916669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45957.025597916669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45957.025597916669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45957.025597916669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45957.025597916669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45957.025597916669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45957.025597916669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45957.025597916669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45957.025597916669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45957.025597916669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45957.025597916669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45957.025597916669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45957.025597916669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45957.025597916669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45957.025597916669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45957.025597916669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45957.025597916669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45957.025597916669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45957.025597916669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45957.025597916669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45957.025597916669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45957.025597916669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45957.025597916669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45957.025597916669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45957.025597916669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45957.025597916669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45957.025597916669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45957.025597916669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45957.025597916669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45957.025597916669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45957.025597916669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45957.025597916669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45957.025597916669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45957.025597916669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45957.025597916669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45957.025597916669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45957.025597916669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45957.025597916669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45957.025597916669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45957.025597916669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45957.025597916669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45957.025597916669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45957.025597916669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45957.025597916669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45957.025597916669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45957.025597916669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45957.025597916669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45957.025597916669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45957.025597916669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45957.025597916669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45957.025597916669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45957.025597916669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45957.025597916669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45957.025597916669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45957.025597916669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45957.025597916669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45957.025597916669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45957.025597916669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45957.025597916669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45957.025597916669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45957.025597916669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45957.025597916669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45957.025597916669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45957.025597916669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45957.025597916669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45957.025597916669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45957.025597916669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45957.025597916669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45957.025597916669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45957.025597916669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45957.025597916669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45957.025597916669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45957.025597916669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45957.025597916669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45957.025597916669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45957.025597916669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45957.025597916669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45957.025597916669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45957.025597916669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45957.025597916669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45957.025597916669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45957.025597916669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45957.025597916669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45957.025597916669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45957.025597916669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45957.025597916669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45957.025597916669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45957.025597916669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45957.025597916669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45957.025597916669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45957.025597916669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45957.025597916669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45957.025597916669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45957.025597916669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45957.025597916669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45957.025597916669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45957.025597916669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45957.025597916669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45957.025597916669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45957.025597916669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45957.025597916669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45957.025597916669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45957.025597916669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45957.025597916669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45957.025597916669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45957.025597916669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45957.025597916669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45957.025597916669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45957.025597916669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45957.025597916669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45957.025597916669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45957.025597916669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45957.025597916669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45957.025597916669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45957.025597916669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45957.025597916669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45957.025597916669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45957.025597916669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45957.025597916669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45957.025597916669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45957.025597916669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45957.025597916669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45957.025597916669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45957.025597916669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45957.025597916669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45957.025597916669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45957.025597916669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45957.025597916669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45957.025597916669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45957.025597916669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45957.025597916669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45957.025597916669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45957.025597916669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45957.025597916669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45957.025597916669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45957.025597916669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45957.025597916669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45957.025597916669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45957.025597916669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45957.025597916669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45957.025597916669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45957.025597916669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45957.025597916669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45957.025597916669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45957.025597916669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45957.025597916669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45957.025597916669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45957.025597916669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45957.025597916669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45957.025597916669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45957.025597916669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45957.025597916669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45957.025597916669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45957.025597916669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45957.025597916669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45957.025597916669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45957.025597916669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45957.025597916669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45957.025597916669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45957.025597916669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45957.025597916669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45957.025597916669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45957.025597916669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45957.025597916669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45957.025597916669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45957.025597916669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45957.025597916669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45957.025597916669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45957.025597916669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45957.025597916669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45957.025597916669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45957.025597916669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45957.025597916669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45957.025597916669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45957.025597916669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45957.025597916669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45957.025597916669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45957.025597916669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45957.025597916669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45957.025597916669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45957.025597916669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45957.025597916669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45957.025597916669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45957.025597916669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45957.025597916669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45957.025597916669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45957.025597916669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45957.025597916669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45957.025597916669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45957.025597916669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45957.025597916669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45957.025597916669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45957.025597916669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45957.025597916669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45957.025597916669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45957.025597916669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45957.025597916669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45957.025597916669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45957.025597916669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45957.025597916669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45957.025597916669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45957.025597916669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45957.025597916669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45957.025597916669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45957.025597916669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45957.025597916669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45957.025597916669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45957.025597916669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45957.025597916669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45957.025597916669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45957.025597916669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45957.025597916669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45957.025597916669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45957.025597916669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45957.025597916669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45957.025597916669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45957.025597916669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45957.025597916669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45957.025597916669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45957.025597916669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45957.025597916669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45957.025597916669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45957.025597916669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45957.025597916669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45957.025597916669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45957.025597916669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45957.025597916669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45957.025597916669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45957.025597916669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45957.025597916669</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45957.002997685187</v>
      </c>
      <c r="G2" s="77">
        <f ca="1">IFERROR(NOW()-F2,"-")</f>
        <v>2.2599999996600673E-2</v>
      </c>
      <c r="H2" s="107">
        <v>45956.997407407405</v>
      </c>
      <c r="I2" s="103" t="str">
        <f>IFERROR(VLOOKUP(D2,DB!A:F,6,0),"")</f>
        <v>Generator-SG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45957.025597916669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45957.025597916669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45957.025597916669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45957.025597916669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45957.025597916669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45957.025597916669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45957.025597916669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45957.025597916669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45957.025597916669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45957.025597916669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45957.025597916669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45957.025597916669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45957.025597916669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45957.025597916669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45957.025597916669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45957.025597916669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45957.025597916669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45957.025597916669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45957.025597916669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45957.025597916669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45957.025597916669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45957.025597916669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45957.025597916669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45957.025597916669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45957.025597916669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45957.025597916669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45957.025597916669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45957.025597916669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45957.025597916669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45957.025597916669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45957.025597916669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45957.025597916669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45957.025597916669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45957.025597916669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45957.025597916669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45957.025597916669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45957.025597916669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45957.025597916669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45957.025597916669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45957.025597916669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45957.025597916669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45957.025597916669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45957.025597916669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45957.025597916669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45957.025597916669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45957.025597916669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45957.025597916669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45957.025597916669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45957.025597916669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45957.025597916669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45957.025597916669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45957.025597916669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45957.025597916669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45957.025597916669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45957.025597916669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45957.025597916669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45957.025597916669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45957.025597916669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45957.025597916669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45957.025597916669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45957.025597916669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45957.025597916669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45957.025597916669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45957.025597916669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45957.025597916669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45957.025597916669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45957.025597916669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45957.025597916669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45957.025597916669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45957.025597916669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45957.025597916669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45957.025597916669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45957.025597916669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45957.025597916669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45957.025597916669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45957.025597916669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45957.025597916669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45957.025597916669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45957.025597916669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45957.025597916669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45957.025597916669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45957.025597916669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45957.025597916669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45957.025597916669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45957.025597916669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45957.025597916669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45957.025597916669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45957.025597916669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45957.025597916669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45957.025597916669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45957.025597916669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45957.025597916669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45957.025597916669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45957.025597916669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45957.025597916669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45957.025597916669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45957.025597916669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45957.025597916669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45957.025597916669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45957.025597916669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45957.025597916669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45957.025597916669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45957.025597916669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45957.025597916669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45957.025597916669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45957.025597916669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45957.025597916669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45957.025597916669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45957.025597916669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45957.025597916669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45957.025597916669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45957.025597916669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45957.025597916669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45957.025597916669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45957.025597916669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45957.025597916669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45957.025597916669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45957.025597916669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45957.025597916669</v>
      </c>
      <c r="H121" s="107"/>
      <c r="I121" s="103" t="str">
        <f>IFERROR(VLOOKUP(D121,DB!A:F,6,0),"")</f>
        <v/>
      </c>
      <c r="J121" s="102" t="str">
        <f>IFERROR(VLOOKUP(D121,DB!A:G,7,0),"")</f>
        <v/>
      </c>
      <c r="K121" s="108"/>
      <c r="L121" s="109" t="str">
        <f>IFERROR(VLOOKUP(D121,DB!A:I,9,0),"")</f>
        <v/>
      </c>
    </row>
  </sheetData>
  <dataValidations count="2">
    <dataValidation allowBlank="1" showInputMessage="1" showErrorMessage="1" sqref="E1" xr:uid="{380493DB-286A-4683-AF55-C78F04945A49}"/>
    <dataValidation type="list" allowBlank="1" showInputMessage="1" showErrorMessage="1" sqref="E2:E1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2025-10-26T21:36:58Z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